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060" activeTab="0"/>
  </bookViews>
  <sheets>
    <sheet name="МСУ" sheetId="1" r:id="rId1"/>
  </sheets>
  <definedNames>
    <definedName name="_xlnm.Print_Titles" localSheetId="0">'МСУ'!$3:$6</definedName>
    <definedName name="_xlnm.Print_Area" localSheetId="0">'МСУ'!$C$2:$AB$63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18" authorId="0">
      <text>
        <r>
          <rPr>
            <b/>
            <sz val="8"/>
            <rFont val="Tahoma"/>
            <family val="0"/>
          </rPr>
          <t>User: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<sst xmlns="http://schemas.openxmlformats.org/spreadsheetml/2006/main" count="1103" uniqueCount="989">
  <si>
    <t>TABLENAME=UTBL_OBJ1000368|FIELDS=D_KA1,D_KA2|VALUES=3000118,3000617</t>
  </si>
  <si>
    <t>TABLENAME=UTBL_OBJ1000368|FIELDS=D_KA1,D_KA2|VALUES=3000118,3000618</t>
  </si>
  <si>
    <t>0104</t>
  </si>
  <si>
    <t>0502</t>
  </si>
  <si>
    <t>0302</t>
  </si>
  <si>
    <t>0503</t>
  </si>
  <si>
    <t>0801</t>
  </si>
  <si>
    <t>0310</t>
  </si>
  <si>
    <t>РП-А-0100</t>
  </si>
  <si>
    <t>TABLENAME=UTBL_OBJ1000368|FIELDS=D_KA1,D_KA2|VALUES=3000133,3000609</t>
  </si>
  <si>
    <t>TABLENAME=UTBL_OBJ1000368|FIELDS=D_KA1,D_KA2|VALUES=3000133,3000610</t>
  </si>
  <si>
    <t>TABLENAME=UTBL_OBJ1000368|FIELDS=D_KA1,D_KA2|VALUES=3000133,3000611</t>
  </si>
  <si>
    <t>TABLENAME=UTBL_OBJ1000368|FIELDS=D_KA1,D_KA2|VALUES=3000133,3000613</t>
  </si>
  <si>
    <t>TABLENAME=UTBL_OBJ1000368|FIELDS=D_KA1,D_KA2|VALUES=3000133,3000614</t>
  </si>
  <si>
    <t>TABLENAME=UTBL_OBJ1000368|FIELDS=D_KA1,D_KA2|VALUES=3000133,3000604</t>
  </si>
  <si>
    <t>РП-А-4200</t>
  </si>
  <si>
    <t>TABLENAME=UTBL_OBJ1000368|FIELDS=D_KA1,D_KA2|VALUES=3000256,3000601</t>
  </si>
  <si>
    <t>TABLENAME=UTBL_OBJ1000368|FIELDS=D_KA1,D_KA2|VALUES=3000256,3000615</t>
  </si>
  <si>
    <t>TABLENAME=UTBL_OBJ1000368|FIELDS=D_KA1,D_KA2|VALUES=3000256,3000616</t>
  </si>
  <si>
    <t>TABLENAME=UTBL_OBJ1000368|FIELDS=D_KA1,D_KA2|VALUES=3000256,3000617</t>
  </si>
  <si>
    <t>TABLENAME=UTBL_OBJ1000368|FIELDS=D_KA1,D_KA2|VALUES=3000256,3000618</t>
  </si>
  <si>
    <t>TABLENAME=UTBL_OBJ1000368|FIELDS=D_KA1,D_KA2|VALUES=3000061,3000608</t>
  </si>
  <si>
    <t>TABLENAME=UTBL_OBJ1000368|FIELDS=D_KA1,D_KA2|VALUES=3000061,3000609</t>
  </si>
  <si>
    <t>TABLENAME=UTBL_OBJ1000368|FIELDS=D_KA1,D_KA2|VALUES=3000061,3000610</t>
  </si>
  <si>
    <t>TABLENAME=UTBL_OBJ1000368|FIELDS=D_KA1,D_KA2|VALUES=3000061,3000611</t>
  </si>
  <si>
    <t>TABLENAME=UTBL_OBJ1000368|FIELDS=D_KA1,D_KA2|VALUES=3000061,3000613</t>
  </si>
  <si>
    <t>TABLENAME=UTBL_OBJ1000368|FIELDS=D_KA1,D_KA2|VALUES=3000061,3000614</t>
  </si>
  <si>
    <t>TABLENAME=UTBL_OBJ1000368|FIELDS=D_KA1,D_KA2|VALUES=3000061,3000604</t>
  </si>
  <si>
    <t>TABLENAME=UTBL_OBJ1000368|FIELDS=D_KA1,D_KA2|VALUES=3000124,3000620</t>
  </si>
  <si>
    <t>TABLENAME=UTBL_OBJ1000368|FIELDS=D_KA1,D_KA2|VALUES=3000124,3000622</t>
  </si>
  <si>
    <t>TABLENAME=UTBL_OBJ1000368|FIELDS=D_KA1,D_KA2|VALUES=3000124,3000623</t>
  </si>
  <si>
    <t>TABLENAME=UTBL_OBJ1000368|FIELDS=D_KA1,D_KA2|VALUES=3000124,3000624</t>
  </si>
  <si>
    <t>TABLENAME=UTBL_OBJ1000368|FIELDS=D_KA1,D_KA2|VALUES=3000124,3000608</t>
  </si>
  <si>
    <t>TABLENAME=UTBL_OBJ1000368|FIELDS=D_KA1,D_KA2|VALUES=3000124,3000609</t>
  </si>
  <si>
    <t>TABLENAME=UTBL_OBJ1000368|FIELDS=D_KA1,D_KA2|VALUES=3000124,3000610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</si>
  <si>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                             Полномочия в градостроительной деятельности.</t>
  </si>
  <si>
    <t>М.П.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</si>
  <si>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</si>
  <si>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осуществление муниципального лесного контроля и надзора</t>
  </si>
  <si>
    <t>TABLENAME=UTBL_OBJ1000368|FIELDS=D_KA1,D_KA2|VALUES=3000123,3000617</t>
  </si>
  <si>
    <t>TABLENAME=UTBL_OBJ1000368|FIELDS=D_KA1,D_KA2|VALUES=3000123,3000618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</si>
  <si>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</si>
  <si>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</si>
  <si>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TABLENAME=UTBL_OBJ1000368|FIELDS=D_KA1,D_KA2|VALUES=3000113,3000604</t>
  </si>
  <si>
    <t>РП-А-2200</t>
  </si>
  <si>
    <t>TABLENAME=UTBL_OBJ1000368|FIELDS=D_KA1,D_KA2|VALUES=3000114,3000601</t>
  </si>
  <si>
    <t>TABLENAME=UTBL_OBJ1000368|FIELDS=D_KA1,D_KA2|VALUES=3000114,3000615</t>
  </si>
  <si>
    <t>TABLENAME=UTBL_OBJ1000368|FIELDS=D_KA1,D_KA2|VALUES=3000114,3000616</t>
  </si>
  <si>
    <t>TABLENAME=UTBL_OBJ1000368|FIELDS=D_KA1,D_KA2|VALUES=3000114,3000617</t>
  </si>
  <si>
    <t>TABLENAME=UTBL_OBJ1000368|FIELDS=D_KA1,D_KA2|VALUES=3000114,3000618</t>
  </si>
  <si>
    <t>TABLENAME=UTBL_OBJ1000368|FIELDS=D_KA1,D_KA2|VALUES=3000114,3000619</t>
  </si>
  <si>
    <t>TABLENAME=UTBL_OBJ1000368|FIELDS=D_KA1,D_KA2|VALUES=3000114,3000620</t>
  </si>
  <si>
    <t>TABLENAME=UTBL_OBJ1000368|FIELDS=D_KA1,D_KA2|VALUES=3000114,3000622</t>
  </si>
  <si>
    <t>TABLENAME=UTBL_OBJ1000368|FIELDS=D_KA1,D_KA2|VALUES=3000114,3000623</t>
  </si>
  <si>
    <t>TABLENAME=UTBL_OBJ1000368|FIELDS=D_KA1,D_KA2|VALUES=3000114,3000624</t>
  </si>
  <si>
    <t>TABLENAME=UTBL_OBJ1000368|FIELDS=D_KA1,D_KA2|VALUES=3000114,3000608</t>
  </si>
  <si>
    <t>TABLENAME=UTBL_OBJ1000368|FIELDS=D_KA1,D_KA2|VALUES=3000116,3000623</t>
  </si>
  <si>
    <t>TABLENAME=UTBL_OBJ1000368|FIELDS=D_KA1,D_KA2|VALUES=3000116,3000624</t>
  </si>
  <si>
    <t>TABLENAME=UTBL_OBJ1000368|FIELDS=D_KA1,D_KA2|VALUES=3000116,3000608</t>
  </si>
  <si>
    <t>TABLENAME=UTBL_OBJ1000368|FIELDS=D_KA1,D_KA2|VALUES=3000116,3000609</t>
  </si>
  <si>
    <t>TABLENAME=UTBL_OBJ1000368|FIELDS=D_KA1,D_KA2|VALUES=3000116,3000610</t>
  </si>
  <si>
    <t>TABLENAME=UTBL_OBJ1000368|FIELDS=D_KA1,D_KA2|VALUES=3000116,3000611</t>
  </si>
  <si>
    <t>1.1.29.</t>
  </si>
  <si>
    <t>1.1.30.</t>
  </si>
  <si>
    <t>1.1.31.</t>
  </si>
  <si>
    <t>1.1.32.</t>
  </si>
  <si>
    <t>1.1.33.</t>
  </si>
  <si>
    <t>1.1.34.</t>
  </si>
  <si>
    <t>Федорова Т.В.</t>
  </si>
  <si>
    <t>TABLENAME=UTBL_OBJ1000368|FIELDS=D_KA1,D_KA2|VALUES=3000053,3000608</t>
  </si>
  <si>
    <t>TABLENAME=UTBL_OBJ1000368|FIELDS=D_KA1,D_KA2|VALUES=3000053,3000609</t>
  </si>
  <si>
    <t>TABLENAME=UTBL_OBJ1000368|FIELDS=D_KA1,D_KA2|VALUES=3000053,3000610</t>
  </si>
  <si>
    <t>TABLENAME=UTBL_OBJ1000368|FIELDS=D_KA1,D_KA2|VALUES=3000053,3000611</t>
  </si>
  <si>
    <t>TABLENAME=UTBL_OBJ1000368|FIELDS=D_KA1,D_KA2|VALUES=3000053,3000613</t>
  </si>
  <si>
    <t>TABLENAME=UTBL_OBJ1000368|FIELDS=D_KA1,D_KA2|VALUES=3000053,3000614</t>
  </si>
  <si>
    <t>TABLENAME=UTBL_OBJ1000368|FIELDS=D_KA1,D_KA2|VALUES=3000053,3000604</t>
  </si>
  <si>
    <t>РП-А-0900</t>
  </si>
  <si>
    <t>TABLENAME=UTBL_OBJ1000368|FIELDS=D_KA1,D_KA2|VALUES=3000054,3000601</t>
  </si>
  <si>
    <t>TABLENAME=UTBL_OBJ1000368|FIELDS=D_KA1,D_KA2|VALUES=3000054,3000615</t>
  </si>
  <si>
    <t>TABLENAME=UTBL_OBJ1000368|FIELDS=D_KA1,D_KA2|VALUES=3000054,3000616</t>
  </si>
  <si>
    <t>TABLENAME=UTBL_OBJ1000368|FIELDS=D_KA1,D_KA2|VALUES=3000054,3000617</t>
  </si>
  <si>
    <t>TABLENAME=UTBL_OBJ1000368|FIELDS=D_KA1,D_KA2|VALUES=3000054,3000618</t>
  </si>
  <si>
    <t>TABLENAME=UTBL_OBJ1000368|FIELDS=D_KA1,D_KA2|VALUES=3000054,3000619</t>
  </si>
  <si>
    <t>TABLENAME=UTBL_OBJ1000368|FIELDS=D_KA1,D_KA2|VALUES=3000054,3000620</t>
  </si>
  <si>
    <t>TABLENAME=UTBL_OBJ1000368|FIELDS=D_KA1,D_KA2|VALUES=3000054,3000622</t>
  </si>
  <si>
    <t>TABLENAME=UTBL_OBJ1000368|FIELDS=D_KA1,D_KA2|VALUES=3000122,3000620</t>
  </si>
  <si>
    <t>TABLENAME=UTBL_OBJ1000368|FIELDS=D_KA1,D_KA2|VALUES=3000122,3000622</t>
  </si>
  <si>
    <t>TABLENAME=UTBL_OBJ1000368|FIELDS=D_KA1,D_KA2|VALUES=3000122,3000623</t>
  </si>
  <si>
    <t>TABLENAME=UTBL_OBJ1000368|FIELDS=D_KA1,D_KA2|VALUES=3000122,3000624</t>
  </si>
  <si>
    <t>TABLENAME=UTBL_OBJ1000368|FIELDS=D_KA1,D_KA2|VALUES=3000122,3000608</t>
  </si>
  <si>
    <t>TABLENAME=UTBL_OBJ1000368|FIELDS=D_KA1,D_KA2|VALUES=3000122,3000609</t>
  </si>
  <si>
    <t>TABLENAME=UTBL_OBJ1000368|FIELDS=D_KA1,D_KA2|VALUES=3000122,3000610</t>
  </si>
  <si>
    <t>TABLENAME=UTBL_OBJ1000368|FIELDS=D_KA1,D_KA2|VALUES=3000122,3000611</t>
  </si>
  <si>
    <t>TABLENAME=UTBL_OBJ1000368|FIELDS=D_KA1,D_KA2|VALUES=3000119,3000624</t>
  </si>
  <si>
    <t>TABLENAME=UTBL_OBJ1000368|FIELDS=D_KA1,D_KA2|VALUES=3000119,3000608</t>
  </si>
  <si>
    <t>TABLENAME=UTBL_OBJ1000368|FIELDS=D_KA1,D_KA2|VALUES=3000119,3000609</t>
  </si>
  <si>
    <t>TABLENAME=UTBL_OBJ1000368|FIELDS=D_KA1,D_KA2|VALUES=3000119,3000610</t>
  </si>
  <si>
    <t>TABLENAME=UTBL_OBJ1000368|FIELDS=D_KA1,D_KA2|VALUES=3000119,3000611</t>
  </si>
  <si>
    <t>TABLENAME=UTBL_OBJ1000368|FIELDS=D_KA1,D_KA2|VALUES=3000119,3000613</t>
  </si>
  <si>
    <t>TABLENAME=UTBL_OBJ1000368|FIELDS=D_KA1,D_KA2|VALUES=3000119,3000614</t>
  </si>
  <si>
    <t>TABLENAME=UTBL_OBJ1000368|FIELDS=D_KA1,D_KA2|VALUES=3000119,3000604</t>
  </si>
  <si>
    <t>РП-А-2800</t>
  </si>
  <si>
    <t>TABLENAME=UTBL_OBJ1000368|FIELDS=D_KA1,D_KA2|VALUES=3000120,3000601</t>
  </si>
  <si>
    <t>TABLENAME=UTBL_OBJ1000368|FIELDS=D_KA1,D_KA2|VALUES=3000120,3000615</t>
  </si>
  <si>
    <t>TABLENAME=UTBL_OBJ1000368|FIELDS=D_KA1,D_KA2|VALUES=3000120,3000616</t>
  </si>
  <si>
    <t>TABLENAME=UTBL_OBJ1000368|FIELDS=D_KA1,D_KA2|VALUES=3000120,3000617</t>
  </si>
  <si>
    <t>TABLENAME=UTBL_OBJ1000368|FIELDS=D_KA1,D_KA2|VALUES=3000120,3000618</t>
  </si>
  <si>
    <t>TABLENAME=UTBL_OBJ1000368|FIELDS=D_KA1,D_KA2|VALUES=3000120,3000619</t>
  </si>
  <si>
    <t>TABLENAME=UTBL_OBJ1000368|FIELDS=D_KA1,D_KA2|VALUES=3000120,3000620</t>
  </si>
  <si>
    <t>TABLENAME=UTBL_OBJ1000368|FIELDS=D_KA1,D_KA2|VALUES=3000120,3000622</t>
  </si>
  <si>
    <t>формирование, утверждение, исполнение бюджета поселения и контроль за исполнением данного бюджета     Полномочия  по кассовому обслуживанию, КСО</t>
  </si>
  <si>
    <t>0106</t>
  </si>
  <si>
    <t>организация в границах поселения электро-, тепло-, газо- и водоснабжения населения, водоотведения, снабжения населения топливом                                                Полномочия в коммунальной сфере (тарифы) 2012г.</t>
  </si>
  <si>
    <t>0104, 0502</t>
  </si>
  <si>
    <t>0104, 0113</t>
  </si>
  <si>
    <t>владение, пользование и распоряжение имуществом, находящимся в муниципальной собственности поселения Полномочия КУМИ (аренда)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</si>
  <si>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                                          Полномочия  по жилищным программам</t>
  </si>
  <si>
    <t>0104, 0412</t>
  </si>
  <si>
    <t>TABLENAME=UTBL_OBJ1000368|FIELDS=D_KA1,D_KA2|VALUES=3000108,3000615</t>
  </si>
  <si>
    <t>TABLENAME=UTBL_OBJ1000368|FIELDS=D_KA1,D_KA2|VALUES=3000108,3000616</t>
  </si>
  <si>
    <t>TABLENAME=UTBL_OBJ1000368|FIELDS=D_KA1,D_KA2|VALUES=3000108,3000617</t>
  </si>
  <si>
    <t>TABLENAME=UTBL_OBJ1000368|FIELDS=D_KA1,D_KA2|VALUES=3000108,3000618</t>
  </si>
  <si>
    <t>TABLENAME=UTBL_OBJ1000368|FIELDS=D_KA1,D_KA2|VALUES=3000108,3000619</t>
  </si>
  <si>
    <t>TABLENAME=UTBL_OBJ1000368|FIELDS=D_KA1,D_KA2|VALUES=3000108,3000620</t>
  </si>
  <si>
    <t>TABLENAME=UTBL_OBJ1000368|FIELDS=D_KA1,D_KA2|VALUES=3000108,3000622</t>
  </si>
  <si>
    <t>TABLENAME=UTBL_OBJ1000368|FIELDS=D_KA1,D_KA2|VALUES=3000055,3000615</t>
  </si>
  <si>
    <t>TABLENAME=UTBL_OBJ1000368|FIELDS=D_KA1,D_KA2|VALUES=3000055,3000616</t>
  </si>
  <si>
    <t>TABLENAME=UTBL_OBJ1000368|FIELDS=D_KA1,D_KA2|VALUES=3000055,3000617</t>
  </si>
  <si>
    <t>TABLENAME=UTBL_OBJ1000368|FIELDS=D_KA1,D_KA2|VALUES=3000055,3000618</t>
  </si>
  <si>
    <t>TABLENAME=UTBL_OBJ1000368|FIELDS=D_KA1,D_KA2|VALUES=3000055,3000619</t>
  </si>
  <si>
    <t>TABLENAME=UTBL_OBJ1000368|FIELDS=D_KA1,D_KA2|VALUES=3000055,3000620</t>
  </si>
  <si>
    <t>TABLENAME=UTBL_OBJ1000368|FIELDS=D_KA1,D_KA2|VALUES=3000055,3000622</t>
  </si>
  <si>
    <t>TABLENAME=UTBL_OBJ1000368|FIELDS=D_KA1,D_KA2|VALUES=3000055,3000623</t>
  </si>
  <si>
    <t>TABLENAME=UTBL_OBJ1000368|FIELDS=D_KA1,D_KA2|VALUES=3000055,3000624</t>
  </si>
  <si>
    <t>TABLENAME=UTBL_OBJ1000368|FIELDS=D_KA1,D_KA2|VALUES=3000055,3000608</t>
  </si>
  <si>
    <t>TABLENAME=UTBL_OBJ1000368|FIELDS=D_KA1,D_KA2|VALUES=3000055,3000609</t>
  </si>
  <si>
    <t>TABLENAME=UTBL_OBJ1000368|FIELDS=D_KA1,D_KA2|VALUES=3000055,3000610</t>
  </si>
  <si>
    <t>TABLENAME=UTBL_OBJ1000368|FIELDS=D_KA1,D_KA2|VALUES=3000055,3000611</t>
  </si>
  <si>
    <t>TABLENAME=UTBL_OBJ1000368|FIELDS=D_KA1,D_KA2|VALUES=3000055,3000613</t>
  </si>
  <si>
    <t>TABLENAME=UTBL_OBJ1000368|FIELDS=D_KA1,D_KA2|VALUES=3000055,3000614</t>
  </si>
  <si>
    <t>TABLENAME=UTBL_OBJ1000368|FIELDS=D_KA1,D_KA2|VALUES=3000055,3000604</t>
  </si>
  <si>
    <t>РП-А-1100</t>
  </si>
  <si>
    <t>TABLENAME=UTBL_OBJ1000368|FIELDS=D_KA1,D_KA2|VALUES=3000056,3000601</t>
  </si>
  <si>
    <t>TABLENAME=UTBL_OBJ1000368|FIELDS=D_KA1,D_KA2|VALUES=3000056,3000615</t>
  </si>
  <si>
    <t>TABLENAME=UTBL_OBJ1000368|FIELDS=D_KA1,D_KA2|VALUES=3000056,3000616</t>
  </si>
  <si>
    <t>TABLENAME=UTBL_OBJ1000368|FIELDS=D_KA1,D_KA2|VALUES=3000056,3000617</t>
  </si>
  <si>
    <t>TABLENAME=UTBL_OBJ1000368|FIELDS=D_KA1,D_KA2|VALUES=3000056,3000618</t>
  </si>
  <si>
    <t>TABLENAME=UTBL_OBJ1000368|FIELDS=D_KA1,D_KA2|VALUES=3000056,3000619</t>
  </si>
  <si>
    <t>TABLENAME=UTBL_OBJ1000368|FIELDS=D_KA1,D_KA2|VALUES=3000056,3000620</t>
  </si>
  <si>
    <t>TABLENAME=UTBL_OBJ1000368|FIELDS=D_KA1,D_KA2|VALUES=3000056,3000622</t>
  </si>
  <si>
    <t>TABLENAME=UTBL_OBJ1000368|FIELDS=D_KA1,D_KA2|VALUES=3000056,3000623</t>
  </si>
  <si>
    <t>TABLENAME=UTBL_OBJ1000368|FIELDS=D_KA1,D_KA2|VALUES=3000115,3000611</t>
  </si>
  <si>
    <t>TABLENAME=UTBL_OBJ1000368|FIELDS=D_KA1,D_KA2|VALUES=3000115,3000613</t>
  </si>
  <si>
    <t>TABLENAME=UTBL_OBJ1000368|FIELDS=D_KA1,D_KA2|VALUES=3000115,3000614</t>
  </si>
  <si>
    <t>TABLENAME=UTBL_OBJ1000368|FIELDS=D_KA1,D_KA2|VALUES=3000115,3000604</t>
  </si>
  <si>
    <t>TABLENAME=UTBL_OBJ1000368|FIELDS=D_KA1,D_KA2|VALUES=3000109,3000617</t>
  </si>
  <si>
    <t>TABLENAME=UTBL_OBJ1000368|FIELDS=D_KA1,D_KA2|VALUES=3000109,3000618</t>
  </si>
  <si>
    <t>TABLENAME=UTBL_OBJ1000368|FIELDS=D_KA1,D_KA2|VALUES=3000109,3000619</t>
  </si>
  <si>
    <t>TABLENAME=UTBL_OBJ1000368|FIELDS=D_KA1,D_KA2|VALUES=3000109,3000620</t>
  </si>
  <si>
    <t>TABLENAME=UTBL_OBJ1000368|FIELDS=D_KA1,D_KA2|VALUES=3000109,3000622</t>
  </si>
  <si>
    <t>TABLENAME=UTBL_OBJ1000368|FIELDS=D_KA1,D_KA2|VALUES=3000109,3000623</t>
  </si>
  <si>
    <t>TABLENAME=UTBL_OBJ1000368|FIELDS=D_KA1,D_KA2|VALUES=3000109,3000624</t>
  </si>
  <si>
    <t>TABLENAME=UTBL_OBJ1000368|FIELDS=D_KA1,D_KA2|VALUES=3000109,3000608</t>
  </si>
  <si>
    <t>TABLENAME=UTBL_OBJ1000368|FIELDS=D_KA1,D_KA2|VALUES=3000109,3000609</t>
  </si>
  <si>
    <t>TABLENAME=UTBL_OBJ1000368|FIELDS=D_KA1,D_KA2|VALUES=3000109,3000610</t>
  </si>
  <si>
    <t>TABLENAME=UTBL_OBJ1000368|FIELDS=D_KA1,D_KA2|VALUES=3000109,3000611</t>
  </si>
  <si>
    <t>TABLENAME=UTBL_OBJ1000368|FIELDS=D_KA1,D_KA2|VALUES=3000109,3000613</t>
  </si>
  <si>
    <t>TABLENAME=UTBL_OBJ1000368|FIELDS=D_KA1,D_KA2|VALUES=3000115,3000623</t>
  </si>
  <si>
    <t>TABLENAME=UTBL_OBJ1000368|FIELDS=D_KA1,D_KA2|VALUES=3000115,3000624</t>
  </si>
  <si>
    <t>TABLENAME=UTBL_OBJ1000368|FIELDS=D_KA1,D_KA2|VALUES=3000115,3000608</t>
  </si>
  <si>
    <t>TABLENAME=UTBL_OBJ1000368|FIELDS=D_KA1,D_KA2|VALUES=3000115,3000609</t>
  </si>
  <si>
    <t>TABLENAME=UTBL_OBJ1000368|FIELDS=D_KA1,D_KA2|VALUES=3000107,3000614</t>
  </si>
  <si>
    <t>TABLENAME=UTBL_OBJ1000368|FIELDS=D_KA1,D_KA2|VALUES=3000107,3000604</t>
  </si>
  <si>
    <t>TABLENAME=UTBL_OBJ1000368|FIELDS=D_KA1,D_KA2|VALUES=3000129,3000604</t>
  </si>
  <si>
    <t>TABLENAME=UTBL_OBJ1000368|FIELDS=D_KA1,D_KA2|VALUES=3000108,3000623</t>
  </si>
  <si>
    <t>TABLENAME=UTBL_OBJ1000368|FIELDS=D_KA1,D_KA2|VALUES=3000108,3000624</t>
  </si>
  <si>
    <t>TABLENAME=UTBL_OBJ1000368|FIELDS=D_KA1,D_KA2|VALUES=3000108,3000608</t>
  </si>
  <si>
    <t>TABLENAME=UTBL_OBJ1000368|FIELDS=D_KA1,D_KA2|VALUES=3000108,3000604</t>
  </si>
  <si>
    <t>РП-А-1700</t>
  </si>
  <si>
    <t>TABLENAME=UTBL_OBJ1000368|FIELDS=D_KA1,D_KA2|VALUES=3000109,3000601</t>
  </si>
  <si>
    <t>TABLENAME=UTBL_OBJ1000368|FIELDS=D_KA1,D_KA2|VALUES=3000109,3000615</t>
  </si>
  <si>
    <t>TABLENAME=UTBL_OBJ1000368|FIELDS=D_KA1,D_KA2|VALUES=3000109,3000616</t>
  </si>
  <si>
    <t>TABLENAME=UTBL_OBJ1000368|FIELDS=D_KA1,D_KA2|VALUES=3000049,3000622</t>
  </si>
  <si>
    <t>TABLENAME=UTBL_OBJ1000368|FIELDS=D_KA1,D_KA2|VALUES=3000049,3000623</t>
  </si>
  <si>
    <t>TABLENAME=UTBL_OBJ1000368|FIELDS=D_KA1,D_KA2|VALUES=3000049,3000624</t>
  </si>
  <si>
    <t>TABLENAME=UTBL_OBJ1000368|FIELDS=D_KA1,D_KA2|VALUES=3000049,3000608</t>
  </si>
  <si>
    <t>TABLENAME=UTBL_OBJ1000368|FIELDS=D_KA1,D_KA2|VALUES=3000049,3000609</t>
  </si>
  <si>
    <t>TABLENAME=UTBL_OBJ1000368|FIELDS=D_KA1,D_KA2|VALUES=3000049,3000610</t>
  </si>
  <si>
    <t>TABLENAME=UTBL_OBJ1000368|FIELDS=D_KA1,D_KA2|VALUES=3000049,3000611</t>
  </si>
  <si>
    <t>TABLENAME=UTBL_OBJ1000368|FIELDS=D_KA1,D_KA2|VALUES=3000057,3000601</t>
  </si>
  <si>
    <t>TABLENAME=UTBL_OBJ1000368|FIELDS=D_KA1,D_KA2|VALUES=3000057,3000615</t>
  </si>
  <si>
    <t>TABLENAME=UTBL_OBJ1000368|FIELDS=D_KA1,D_KA2|VALUES=3000057,3000616</t>
  </si>
  <si>
    <t>TABLENAME=UTBL_OBJ1000368|FIELDS=D_KA1,D_KA2|VALUES=3000057,3000617</t>
  </si>
  <si>
    <t>TABLENAME=UTBL_OBJ1000368|FIELDS=D_KA1,D_KA2|VALUES=3000057,3000618</t>
  </si>
  <si>
    <t>TABLENAME=UTBL_OBJ1000368|FIELDS=D_KA1,D_KA2|VALUES=3000057,3000619</t>
  </si>
  <si>
    <t>TABLENAME=UTBL_OBJ1000368|FIELDS=D_KA1,D_KA2|VALUES=3000057,3000620</t>
  </si>
  <si>
    <t>TABLENAME=UTBL_OBJ1000368|FIELDS=D_KA1,D_KA2|VALUES=3000057,3000622</t>
  </si>
  <si>
    <t>TABLENAME=UTBL_OBJ1000368|FIELDS=D_KA1,D_KA2|VALUES=3000057,3000623</t>
  </si>
  <si>
    <t>TABLENAME=UTBL_OBJ1000368|FIELDS=D_KA1,D_KA2|VALUES=3000057,3000624</t>
  </si>
  <si>
    <t>TABLENAME=UTBL_OBJ1000368|FIELDS=D_KA1,D_KA2|VALUES=3000057,3000608</t>
  </si>
  <si>
    <t>TABLENAME=UTBL_OBJ1000368|FIELDS=D_KA1,D_KA2|VALUES=3000057,3000609</t>
  </si>
  <si>
    <t>TABLENAME=UTBL_OBJ1000368|FIELDS=D_KA1,D_KA2|VALUES=3000054,3000610</t>
  </si>
  <si>
    <t>TABLENAME=UTBL_OBJ1000368|FIELDS=D_KA1,D_KA2|VALUES=3000054,3000611</t>
  </si>
  <si>
    <t>TABLENAME=UTBL_OBJ1000368|FIELDS=D_KA1,D_KA2|VALUES=3000054,3000613</t>
  </si>
  <si>
    <t>TABLENAME=UTBL_OBJ1000368|FIELDS=D_KA1,D_KA2|VALUES=3000054,3000614</t>
  </si>
  <si>
    <t>РП-А-0200</t>
  </si>
  <si>
    <t>TABLENAME=UTBL_OBJ1000368|FIELDS=D_KA1,D_KA2|VALUES=3000048,3000601</t>
  </si>
  <si>
    <t>TABLENAME=UTBL_OBJ1000368|FIELDS=D_KA1,D_KA2|VALUES=3000048,3000615</t>
  </si>
  <si>
    <t>TABLENAME=UTBL_OBJ1000368|FIELDS=D_KA1,D_KA2|VALUES=3000048,3000616</t>
  </si>
  <si>
    <t>TABLENAME=UTBL_OBJ1000368|FIELDS=D_KA1,D_KA2|VALUES=3000048,3000617</t>
  </si>
  <si>
    <t>TABLENAME=UTBL_OBJ1000368|FIELDS=D_KA1,D_KA2|VALUES=3000048,3000618</t>
  </si>
  <si>
    <t>TABLENAME=UTBL_OBJ1000368|FIELDS=D_KA1,D_KA2|VALUES=3000048,3000619</t>
  </si>
  <si>
    <t>TABLENAME=UTBL_OBJ1000368|FIELDS=D_KA1,D_KA2|VALUES=3000056,3000624</t>
  </si>
  <si>
    <t>TABLENAME=UTBL_OBJ1000368|FIELDS=D_KA1,D_KA2|VALUES=3000056,3000608</t>
  </si>
  <si>
    <t>TABLENAME=UTBL_OBJ1000368|FIELDS=D_KA1,D_KA2|VALUES=3000057,3000610</t>
  </si>
  <si>
    <t>TABLENAME=UTBL_OBJ1000368|FIELDS=D_KA1,D_KA2|VALUES=3000057,3000611</t>
  </si>
  <si>
    <t>TABLENAME=UTBL_OBJ1000368|FIELDS=D_KA1,D_KA2|VALUES=3000057,3000613</t>
  </si>
  <si>
    <t>TABLENAME=UTBL_OBJ1000368|FIELDS=D_KA1,D_KA2|VALUES=3000057,3000614</t>
  </si>
  <si>
    <t>TABLENAME=UTBL_OBJ1000368|FIELDS=D_KA1,D_KA2|VALUES=3000057,3000604</t>
  </si>
  <si>
    <t>TABLENAME=UTBL_OBJ1000368|FIELDS=D_KA1,D_KA2|VALUES=3000048,3000604</t>
  </si>
  <si>
    <t>РП-А-0300</t>
  </si>
  <si>
    <t>TABLENAME=UTBL_OBJ1000368|FIELDS=D_KA1,D_KA2|VALUES=3000049,3000601</t>
  </si>
  <si>
    <t>TABLENAME=UTBL_OBJ1000368|FIELDS=D_KA1,D_KA2|VALUES=3000049,3000615</t>
  </si>
  <si>
    <t>TABLENAME=UTBL_OBJ1000368|FIELDS=D_KA1,D_KA2|VALUES=3000049,3000616</t>
  </si>
  <si>
    <t>TABLENAME=UTBL_OBJ1000368|FIELDS=D_KA1,D_KA2|VALUES=3000049,3000617</t>
  </si>
  <si>
    <t>TABLENAME=UTBL_OBJ1000368|FIELDS=D_KA1,D_KA2|VALUES=3000130,3000624</t>
  </si>
  <si>
    <t>TABLENAME=UTBL_OBJ1000368|FIELDS=D_KA1,D_KA2|VALUES=3000256,3000622</t>
  </si>
  <si>
    <t>TABLENAME=UTBL_OBJ1000368|FIELDS=D_KA1,D_KA2|VALUES=3000256,3000623</t>
  </si>
  <si>
    <t>TABLENAME=UTBL_OBJ1000368|FIELDS=D_KA1,D_KA2|VALUES=3000256,3000624</t>
  </si>
  <si>
    <t>TABLENAME=UTBL_OBJ1000368|FIELDS=D_KA1,D_KA2|VALUES=3000256,3000608</t>
  </si>
  <si>
    <t>TABLENAME=UTBL_OBJ1000368|FIELDS=D_KA1,D_KA2|VALUES=3000256,3000609</t>
  </si>
  <si>
    <t>TABLENAME=UTBL_OBJ1000368|FIELDS=D_KA1,D_KA2|VALUES=3000256,3000610</t>
  </si>
  <si>
    <t>TABLENAME=UTBL_OBJ1000368|FIELDS=D_KA1,D_KA2|VALUES=3000256,3000611</t>
  </si>
  <si>
    <t>TABLENAME=UTBL_OBJ1000368|FIELDS=D_KA1,D_KA2|VALUES=3000105,3000608</t>
  </si>
  <si>
    <t>TABLENAME=UTBL_OBJ1000368|FIELDS=D_KA1,D_KA2|VALUES=3000105,3000609</t>
  </si>
  <si>
    <t>TABLENAME=UTBL_OBJ1000368|FIELDS=D_KA1,D_KA2|VALUES=3000105,3000610</t>
  </si>
  <si>
    <t>TABLENAME=UTBL_OBJ1000368|FIELDS=D_KA1,D_KA2|VALUES=3000105,3000611</t>
  </si>
  <si>
    <t>TABLENAME=UTBL_OBJ1000368|FIELDS=D_KA1,D_KA2|VALUES=3000105,3000613</t>
  </si>
  <si>
    <t>TABLENAME=UTBL_OBJ1000368|FIELDS=D_KA1,D_KA2|VALUES=3000205,3000619</t>
  </si>
  <si>
    <t>TABLENAME=UTBL_OBJ1000368|FIELDS=D_KA1,D_KA2|VALUES=3000205,3000620</t>
  </si>
  <si>
    <t>TABLENAME=UTBL_OBJ1000368|FIELDS=D_KA1,D_KA2|VALUES=3000205,3000622</t>
  </si>
  <si>
    <t>TABLENAME=UTBL_OBJ1000368|FIELDS=D_KA1,D_KA2|VALUES=3000205,3000623</t>
  </si>
  <si>
    <t>TABLENAME=UTBL_OBJ1000368|FIELDS=D_KA1,D_KA2|VALUES=3000205,3000624</t>
  </si>
  <si>
    <t>TABLENAME=UTBL_OBJ1000368|FIELDS=D_KA1,D_KA2|VALUES=3000205,3000608</t>
  </si>
  <si>
    <t>TABLENAME=UTBL_OBJ1000368|FIELDS=D_KA1,D_KA2|VALUES=3000205,3000609</t>
  </si>
  <si>
    <t>TABLENAME=UTBL_OBJ1000368|FIELDS=D_KA1,D_KA2|VALUES=3000205,3000610</t>
  </si>
  <si>
    <t>TABLENAME=UTBL_OBJ1000368|FIELDS=D_KA1,D_KA2|VALUES=3000205,3000611</t>
  </si>
  <si>
    <t>TABLENAME=UTBL_OBJ1000368|FIELDS=D_KA1,D_KA2|VALUES=3000205,3000613</t>
  </si>
  <si>
    <t>TABLENAME=UTBL_OBJ1000368|FIELDS=D_KA1,D_KA2|VALUES=3000205,3000614</t>
  </si>
  <si>
    <t>TABLENAME=UTBL_OBJ1000368|FIELDS=D_KA1,D_KA2|VALUES=3000205,3000604</t>
  </si>
  <si>
    <t>TABLENAME=UTBL_OBJ1000368|FIELDS=D_KA1,D_KA2|VALUES=3000120,3000623</t>
  </si>
  <si>
    <t>TABLENAME=UTBL_OBJ1000368|FIELDS=D_KA1,D_KA2|VALUES=3000120,3000624</t>
  </si>
  <si>
    <t>TABLENAME=UTBL_OBJ1000368|FIELDS=D_KA1,D_KA2|VALUES=3000120,3000608</t>
  </si>
  <si>
    <t>TABLENAME=UTBL_OBJ1000368|FIELDS=D_KA1,D_KA2|VALUES=3000120,3000609</t>
  </si>
  <si>
    <t>TABLENAME=UTBL_OBJ1000368|FIELDS=D_KA1,D_KA2|VALUES=3000120,3000610</t>
  </si>
  <si>
    <t>TABLENAME=UTBL_OBJ1000368|FIELDS=D_KA1,D_KA2|VALUES=3000120,3000611</t>
  </si>
  <si>
    <t>TABLENAME=UTBL_OBJ1000368|FIELDS=D_KA1,D_KA2|VALUES=3000121,3000619</t>
  </si>
  <si>
    <t>TABLENAME=UTBL_OBJ1000368|FIELDS=D_KA1,D_KA2|VALUES=3000121,3000620</t>
  </si>
  <si>
    <t>TABLENAME=UTBL_OBJ1000368|FIELDS=D_KA1,D_KA2|VALUES=3000121,3000622</t>
  </si>
  <si>
    <t>TABLENAME=UTBL_OBJ1000368|FIELDS=D_KA1,D_KA2|VALUES=3000061,3000601</t>
  </si>
  <si>
    <t>TABLENAME=UTBL_OBJ1000368|FIELDS=D_KA1,D_KA2|VALUES=3000061,3000615</t>
  </si>
  <si>
    <t>TABLENAME=UTBL_OBJ1000368|FIELDS=D_KA1,D_KA2|VALUES=3000061,3000616</t>
  </si>
  <si>
    <t>TABLENAME=UTBL_OBJ1000368|FIELDS=D_KA1,D_KA2|VALUES=3000061,3000617</t>
  </si>
  <si>
    <t>TABLENAME=UTBL_OBJ1000368|FIELDS=D_KA1,D_KA2|VALUES=3000061,3000618</t>
  </si>
  <si>
    <t>TABLENAME=UTBL_OBJ1000368|FIELDS=D_KA1,D_KA2|VALUES=3000061,3000619</t>
  </si>
  <si>
    <t>TABLENAME=UTBL_OBJ1000368|FIELDS=D_KA1,D_KA2|VALUES=3000061,3000620</t>
  </si>
  <si>
    <t>TABLENAME=UTBL_OBJ1000368|FIELDS=D_KA1,D_KA2|VALUES=3000061,3000622</t>
  </si>
  <si>
    <t>TABLENAME=UTBL_OBJ1000368|FIELDS=D_KA1,D_KA2|VALUES=3000061,3000623</t>
  </si>
  <si>
    <t>TABLENAME=UTBL_OBJ1000368|FIELDS=D_KA1,D_KA2|VALUES=3000061,3000624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</si>
  <si>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</si>
  <si>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TABLENAME=UTBL_OBJ1000368|FIELDS=D_KA1,D_KA2|VALUES=3000643,3000611</t>
  </si>
  <si>
    <t>TABLENAME=UTBL_OBJ1000368|FIELDS=D_KA1,D_KA2|VALUES=3000125,3000608</t>
  </si>
  <si>
    <t>TABLENAME=UTBL_OBJ1000368|FIELDS=D_KA1,D_KA2|VALUES=3000125,3000609</t>
  </si>
  <si>
    <t>TABLENAME=UTBL_OBJ1000368|FIELDS=D_KA1,D_KA2|VALUES=3000125,3000610</t>
  </si>
  <si>
    <t>TABLENAME=UTBL_OBJ1000368|FIELDS=D_KA1,D_KA2|VALUES=3000125,3000611</t>
  </si>
  <si>
    <t>TABLENAME=UTBL_OBJ1000368|FIELDS=D_KA1,D_KA2|VALUES=3000125,3000613</t>
  </si>
  <si>
    <t>TABLENAME=UTBL_OBJ1000368|FIELDS=D_KA1,D_KA2|VALUES=3000125,3000614</t>
  </si>
  <si>
    <t>TABLENAME=UTBL_OBJ1000368|FIELDS=D_KA1,D_KA2|VALUES=3000125,3000604</t>
  </si>
  <si>
    <t>РП-А-3400</t>
  </si>
  <si>
    <t>TABLENAME=UTBL_OBJ1000368|FIELDS=D_KA1,D_KA2|VALUES=3000126,3000601</t>
  </si>
  <si>
    <t>TABLENAME=UTBL_OBJ1000368|FIELDS=D_KA1,D_KA2|VALUES=3000126,3000615</t>
  </si>
  <si>
    <t>TABLENAME=UTBL_OBJ1000368|FIELDS=D_KA1,D_KA2|VALUES=3000111,3000613</t>
  </si>
  <si>
    <t>TABLENAME=UTBL_OBJ1000368|FIELDS=D_KA1,D_KA2|VALUES=3000124,3000604</t>
  </si>
  <si>
    <t>РП-А-3300</t>
  </si>
  <si>
    <t>TABLENAME=UTBL_OBJ1000368|FIELDS=D_KA1,D_KA2|VALUES=3000125,3000601</t>
  </si>
  <si>
    <t>TABLENAME=UTBL_OBJ1000368|FIELDS=D_KA1,D_KA2|VALUES=3000125,3000615</t>
  </si>
  <si>
    <t>TABLENAME=UTBL_OBJ1000368|FIELDS=D_KA1,D_KA2|VALUES=3000125,3000616</t>
  </si>
  <si>
    <t>TABLENAME=UTBL_OBJ1000368|FIELDS=D_KA1,D_KA2|VALUES=3000125,3000617</t>
  </si>
  <si>
    <t>TABLENAME=UTBL_OBJ1000368|FIELDS=D_KA1,D_KA2|VALUES=3000126,3000616</t>
  </si>
  <si>
    <t>TABLENAME=UTBL_OBJ1000368|FIELDS=D_KA1,D_KA2|VALUES=3000126,3000617</t>
  </si>
  <si>
    <t>TABLENAME=UTBL_OBJ1000368|FIELDS=D_KA1,D_KA2|VALUES=3000126,3000618</t>
  </si>
  <si>
    <t>TABLENAME=UTBL_OBJ1000368|FIELDS=D_KA1,D_KA2|VALUES=3000130,3000617</t>
  </si>
  <si>
    <t>TABLENAME=UTBL_OBJ1000368|FIELDS=D_KA1,D_KA2|VALUES=3000130,3000618</t>
  </si>
  <si>
    <t>TABLENAME=UTBL_OBJ1000368|FIELDS=D_KA1,D_KA2|VALUES=3000130,3000619</t>
  </si>
  <si>
    <t>TABLENAME=UTBL_OBJ1000368|FIELDS=D_KA1,D_KA2|VALUES=3000130,3000613</t>
  </si>
  <si>
    <t>TABLENAME=UTBL_OBJ1000368|FIELDS=D_KA1,D_KA2|VALUES=3000130,3000614</t>
  </si>
  <si>
    <t>TABLENAME=UTBL_OBJ1000368|FIELDS=D_KA1,D_KA2|VALUES=3000130,3000604</t>
  </si>
  <si>
    <t>РП-А-3900</t>
  </si>
  <si>
    <t>TABLENAME=UTBL_OBJ1000368|FIELDS=D_KA1,D_KA2|VALUES=3000131,3000601</t>
  </si>
  <si>
    <t>TABLENAME=UTBL_OBJ1000368|FIELDS=D_KA1,D_KA2|VALUES=3000132,3000624</t>
  </si>
  <si>
    <t>TABLENAME=UTBL_OBJ1000368|FIELDS=D_KA1,D_KA2|VALUES=3000132,3000608</t>
  </si>
  <si>
    <t>TABLENAME=UTBL_OBJ1000368|FIELDS=D_KA1,D_KA2|VALUES=3000132,3000609</t>
  </si>
  <si>
    <t>TABLENAME=UTBL_OBJ1000368|FIELDS=D_KA1,D_KA2|VALUES=3000132,3000610</t>
  </si>
  <si>
    <t>TABLENAME=UTBL_OBJ1000368|FIELDS=D_KA1,D_KA2|VALUES=3000132,3000611</t>
  </si>
  <si>
    <t>TABLENAME=UTBL_OBJ1000368|FIELDS=D_KA1,D_KA2|VALUES=3000132,3000613</t>
  </si>
  <si>
    <t>TABLENAME=UTBL_OBJ1000368|FIELDS=D_KA1,D_KA2|VALUES=3000132,3000614</t>
  </si>
  <si>
    <t>TABLENAME=UTBL_OBJ1000368|FIELDS=D_KA1,D_KA2|VALUES=3000132,3000604</t>
  </si>
  <si>
    <t>РП-А-4100</t>
  </si>
  <si>
    <t>TABLENAME=UTBL_OBJ1000368|FIELDS=D_KA1,D_KA2|VALUES=3000133,3000601</t>
  </si>
  <si>
    <t>TABLENAME=UTBL_OBJ1000368|FIELDS=D_KA1,D_KA2|VALUES=3000133,3000615</t>
  </si>
  <si>
    <t>TABLENAME=UTBL_OBJ1000368|FIELDS=D_KA1,D_KA2|VALUES=3000133,3000616</t>
  </si>
  <si>
    <t>TABLENAME=UTBL_OBJ1000368|FIELDS=D_KA1,D_KA2|VALUES=3000133,3000617</t>
  </si>
  <si>
    <t>TABLENAME=UTBL_OBJ1000368|FIELDS=D_KA1,D_KA2|VALUES=3000133,3000618</t>
  </si>
  <si>
    <t>TABLENAME=UTBL_OBJ1000368|FIELDS=D_KA1,D_KA2|VALUES=3000133,3000619</t>
  </si>
  <si>
    <t>TABLENAME=UTBL_OBJ1000368|FIELDS=D_KA1,D_KA2|VALUES=3000133,3000620</t>
  </si>
  <si>
    <t>TABLENAME=UTBL_OBJ1000368|FIELDS=D_KA1,D_KA2|VALUES=3000128,3000604</t>
  </si>
  <si>
    <t>РП-А-3700</t>
  </si>
  <si>
    <t>TABLENAME=UTBL_OBJ1000368|FIELDS=D_KA1,D_KA2|VALUES=3000129,3000601</t>
  </si>
  <si>
    <t>TABLENAME=UTBL_OBJ1000368|FIELDS=D_KA1,D_KA2|VALUES=3000129,3000615</t>
  </si>
  <si>
    <t>TABLENAME=UTBL_OBJ1000368|FIELDS=D_KA1,D_KA2|VALUES=3000129,3000616</t>
  </si>
  <si>
    <t>TABLENAME=UTBL_OBJ1000368|FIELDS=D_KA1,D_KA2|VALUES=3000049,3000613</t>
  </si>
  <si>
    <t>TABLENAME=UTBL_OBJ1000368|FIELDS=D_KA1,D_KA2|VALUES=3000049,3000614</t>
  </si>
  <si>
    <t>TABLENAME=UTBL_OBJ1000368|FIELDS=D_KA1,D_KA2|VALUES=3000049,3000604</t>
  </si>
  <si>
    <t>РП-А-0500</t>
  </si>
  <si>
    <t>TABLENAME=UTBL_OBJ1000368|FIELDS=D_KA1,D_KA2|VALUES=3000050,3000601</t>
  </si>
  <si>
    <t>TABLENAME=UTBL_OBJ1000368|FIELDS=D_KA1,D_KA2|VALUES=3000050,3000615</t>
  </si>
  <si>
    <t>TABLENAME=UTBL_OBJ1000368|FIELDS=D_KA1,D_KA2|VALUES=3000050,3000616</t>
  </si>
  <si>
    <t>TABLENAME=UTBL_OBJ1000368|FIELDS=D_KA1,D_KA2|VALUES=3000050,3000617</t>
  </si>
  <si>
    <t>TABLENAME=UTBL_OBJ1000368|FIELDS=D_KA1,D_KA2|VALUES=3000050,3000618</t>
  </si>
  <si>
    <t>TABLENAME=UTBL_OBJ1000368|FIELDS=D_KA1,D_KA2|VALUES=3000050,3000619</t>
  </si>
  <si>
    <t>TABLENAME=UTBL_OBJ1000368|FIELDS=D_KA1,D_KA2|VALUES=3000052,3000601</t>
  </si>
  <si>
    <t>Глава администрации</t>
  </si>
  <si>
    <t>TABLENAME=UTBL_OBJ1000368|FIELDS=D_KA1,D_KA2|VALUES=3000643,3000622</t>
  </si>
  <si>
    <t>TABLENAME=UTBL_OBJ1000368|FIELDS=D_KA1,D_KA2|VALUES=3000643,3000623</t>
  </si>
  <si>
    <t>TABLENAME=UTBL_OBJ1000368|FIELDS=D_KA1,D_KA2|VALUES=3000643,3000624</t>
  </si>
  <si>
    <t>TABLENAME=UTBL_OBJ1000368|FIELDS=D_KA1,D_KA2|VALUES=3000643,3000608</t>
  </si>
  <si>
    <t>TABLENAME=UTBL_OBJ1000368|FIELDS=D_KA1,D_KA2|VALUES=3000643,3000609</t>
  </si>
  <si>
    <t>TABLENAME=UTBL_OBJ1000368|FIELDS=D_KA1,D_KA2|VALUES=3000643,3000610</t>
  </si>
  <si>
    <t>TABLENAME=UTBL_OBJ1000368|FIELDS=D_KA1,D_KA2|VALUES=3000028,3000609</t>
  </si>
  <si>
    <t>TABLENAME=UTBL_OBJ1000368|FIELDS=D_KA1,D_KA2|VALUES=3000028,3000610</t>
  </si>
  <si>
    <t>TABLENAME=UTBL_OBJ1000368|FIELDS=D_KA1,D_KA2|VALUES=3000028,3000611</t>
  </si>
  <si>
    <t>TABLENAME=UTBL_OBJ1000368|FIELDS=D_KA1,D_KA2|VALUES=3000028,3000613</t>
  </si>
  <si>
    <t>TABLENAME=UTBL_OBJ1000368|FIELDS=D_KA1,D_KA2|VALUES=3000028,3000614</t>
  </si>
  <si>
    <t>TABLENAME=UTBL_OBJ1000368|FIELDS=D_KA1,D_KA2|VALUES=3000028,3000604</t>
  </si>
  <si>
    <t>TABLENAME=UTBL_OBJ1000368|FIELDS=D_KA1,D_KA2|VALUES=3000127,3000613</t>
  </si>
  <si>
    <t>TABLENAME=UTBL_OBJ1000368|FIELDS=D_KA1,D_KA2|VALUES=3000127,3000614</t>
  </si>
  <si>
    <t>TABLENAME=UTBL_OBJ1000368|FIELDS=D_KA1,D_KA2|VALUES=3000127,3000604</t>
  </si>
  <si>
    <t>РП-А-3600</t>
  </si>
  <si>
    <t>TABLENAME=UTBL_OBJ1000368|FIELDS=D_KA1,D_KA2|VALUES=3000128,3000601</t>
  </si>
  <si>
    <t>TABLENAME=UTBL_OBJ1000368|FIELDS=D_KA1,D_KA2|VALUES=3000128,3000615</t>
  </si>
  <si>
    <t>TABLENAME=UTBL_OBJ1000368|FIELDS=D_KA1,D_KA2|VALUES=3000128,3000616</t>
  </si>
  <si>
    <t>TABLENAME=UTBL_OBJ1000368|FIELDS=D_KA1,D_KA2|VALUES=3000128,3000617</t>
  </si>
  <si>
    <t>TABLENAME=UTBL_OBJ1000368|FIELDS=D_KA1,D_KA2|VALUES=3000128,3000618</t>
  </si>
  <si>
    <t>TABLENAME=UTBL_OBJ1000368|FIELDS=D_KA1,D_KA2|VALUES=3000128,3000619</t>
  </si>
  <si>
    <t>TABLENAME=UTBL_OBJ1000368|FIELDS=D_KA1,D_KA2|VALUES=3000128,3000620</t>
  </si>
  <si>
    <t>TABLENAME=UTBL_OBJ1000368|FIELDS=D_KA1,D_KA2|VALUES=3000128,3000622</t>
  </si>
  <si>
    <t>TABLENAME=UTBL_OBJ1000368|FIELDS=D_KA1,D_KA2|VALUES=3000048,3000620</t>
  </si>
  <si>
    <t>TABLENAME=UTBL_OBJ1000368|FIELDS=D_KA1,D_KA2|VALUES=3000048,3000622</t>
  </si>
  <si>
    <t>TABLENAME=UTBL_OBJ1000368|FIELDS=D_KA1,D_KA2|VALUES=3000048,3000623</t>
  </si>
  <si>
    <t>TABLENAME=UTBL_OBJ1000368|FIELDS=D_KA1,D_KA2|VALUES=3000048,3000624</t>
  </si>
  <si>
    <t>TABLENAME=UTBL_OBJ1000368|FIELDS=D_KA1,D_KA2|VALUES=3000048,3000608</t>
  </si>
  <si>
    <t>TABLENAME=UTBL_OBJ1000368|FIELDS=D_KA1,D_KA2|VALUES=3000048,3000609</t>
  </si>
  <si>
    <t>TABLENAME=UTBL_OBJ1000368|FIELDS=D_KA1,D_KA2|VALUES=3000048,3000610</t>
  </si>
  <si>
    <t>TABLENAME=UTBL_OBJ1000368|FIELDS=D_KA1,D_KA2|VALUES=3000048,3000611</t>
  </si>
  <si>
    <t>TABLENAME=UTBL_OBJ1000368|FIELDS=D_KA1,D_KA2|VALUES=3000048,3000613</t>
  </si>
  <si>
    <t>TABLENAME=UTBL_OBJ1000368|FIELDS=D_KA1,D_KA2|VALUES=3000048,3000614</t>
  </si>
  <si>
    <t>377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</si>
  <si>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</si>
  <si>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</si>
  <si>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TABLENAME=UTBL_OBJ1000368|FIELDS=D_KA1,D_KA2|VALUES=3000052,3000622</t>
  </si>
  <si>
    <t>TABLENAME=UTBL_OBJ1000368|FIELDS=D_KA1,D_KA2|VALUES=3000052,3000623</t>
  </si>
  <si>
    <t>TABLENAME=UTBL_OBJ1000368|FIELDS=D_KA1,D_KA2|VALUES=3000052,3000624</t>
  </si>
  <si>
    <t>TABLENAME=UTBL_OBJ1000368|FIELDS=D_KA1,D_KA2|VALUES=3000052,3000608</t>
  </si>
  <si>
    <t>TABLENAME=UTBL_OBJ1000368|FIELDS=D_KA1,D_KA2|VALUES=3000052,3000609</t>
  </si>
  <si>
    <t>TABLENAME=UTBL_OBJ1000368|FIELDS=D_KA1,D_KA2|VALUES=3000052,3000610</t>
  </si>
  <si>
    <t>TABLENAME=UTBL_OBJ1000368|FIELDS=D_KA1,D_KA2|VALUES=3000052,3000611</t>
  </si>
  <si>
    <t>TABLENAME=UTBL_OBJ1000368|FIELDS=D_KA1,D_KA2|VALUES=3000256,3000613</t>
  </si>
  <si>
    <t>TABLENAME=UTBL_OBJ1000368|FIELDS=D_KA1,D_KA2|VALUES=3000256,3000614</t>
  </si>
  <si>
    <t>TABLENAME=UTBL_OBJ1000368|FIELDS=D_KA1,D_KA2|VALUES=3000256,3000604</t>
  </si>
  <si>
    <t>РП-А-3800</t>
  </si>
  <si>
    <t>TABLENAME=UTBL_OBJ1000368|FIELDS=D_KA1,D_KA2|VALUES=3000051,3000604</t>
  </si>
  <si>
    <t>РП-А-0700</t>
  </si>
  <si>
    <t>TABLENAME=UTBL_OBJ1000368|FIELDS=D_KA1,D_KA2|VALUES=3000056,3000611</t>
  </si>
  <si>
    <t>TABLENAME=UTBL_OBJ1000368|FIELDS=D_KA1,D_KA2|VALUES=3000056,3000613</t>
  </si>
  <si>
    <t>организация и осуществление мероприятий по работе с детьми и молодежью в поселении</t>
  </si>
  <si>
    <t>TABLENAME=UTBL_OBJ1000368|FIELDS=D_KA1,D_KA2|VALUES=3000131,3000619</t>
  </si>
  <si>
    <t>TABLENAME=UTBL_OBJ1000368|FIELDS=D_KA1,D_KA2|VALUES=3000131,3000620</t>
  </si>
  <si>
    <t>TABLENAME=UTBL_OBJ1000368|FIELDS=D_KA1,D_KA2|VALUES=3000131,3000622</t>
  </si>
  <si>
    <t>TABLENAME=UTBL_OBJ1000368|FIELDS=D_KA1,D_KA2|VALUES=3000131,3000623</t>
  </si>
  <si>
    <t>TABLENAME=UTBL_OBJ1000368|FIELDS=D_KA1,D_KA2|VALUES=3000131,3000624</t>
  </si>
  <si>
    <t>TABLENAME=UTBL_OBJ1000368|FIELDS=D_KA1,D_KA2|VALUES=3000131,3000608</t>
  </si>
  <si>
    <t>TABLENAME=UTBL_OBJ1000368|FIELDS=D_KA1,D_KA2|VALUES=3000131,3000609</t>
  </si>
  <si>
    <t>TABLENAME=UTBL_OBJ1000368|FIELDS=D_KA1,D_KA2|VALUES=3000131,3000610</t>
  </si>
  <si>
    <t>TABLENAME=UTBL_OBJ1000368|FIELDS=D_KA1,D_KA2|VALUES=3000131,3000611</t>
  </si>
  <si>
    <t>TABLENAME=UTBL_OBJ1000368|FIELDS=D_KA1,D_KA2|VALUES=3000131,3000613</t>
  </si>
  <si>
    <t>TABLENAME=UTBL_OBJ1000368|FIELDS=D_KA1,D_KA2|VALUES=3000131,3000614</t>
  </si>
  <si>
    <t>TABLENAME=UTBL_OBJ1000368|FIELDS=D_KA1,D_KA2|VALUES=3000131,3000604</t>
  </si>
  <si>
    <t>РП-А-4000</t>
  </si>
  <si>
    <t>TABLENAME=UTBL_OBJ1000368|FIELDS=D_KA1,D_KA2|VALUES=3000132,3000601</t>
  </si>
  <si>
    <t>TABLENAME=UTBL_OBJ1000368|FIELDS=D_KA1,D_KA2|VALUES=3000132,3000615</t>
  </si>
  <si>
    <t>TABLENAME=UTBL_OBJ1000368|FIELDS=D_KA1,D_KA2|VALUES=3000132,3000616</t>
  </si>
  <si>
    <t>TABLENAME=UTBL_OBJ1000368|FIELDS=D_KA1,D_KA2|VALUES=3000132,3000617</t>
  </si>
  <si>
    <t>TABLENAME=UTBL_OBJ1000368|FIELDS=D_KA1,D_KA2|VALUES=3000132,3000618</t>
  </si>
  <si>
    <t>TABLENAME=UTBL_OBJ1000368|FIELDS=D_KA1,D_KA2|VALUES=3000132,3000619</t>
  </si>
  <si>
    <t>TABLENAME=UTBL_OBJ1000368|FIELDS=D_KA1,D_KA2|VALUES=3000132,3000620</t>
  </si>
  <si>
    <t>TABLENAME=UTBL_OBJ1000368|FIELDS=D_KA1,D_KA2|VALUES=3000132,3000622</t>
  </si>
  <si>
    <t>TABLENAME=UTBL_OBJ1000368|FIELDS=D_KA1,D_KA2|VALUES=3000132,3000623</t>
  </si>
  <si>
    <t>TABLENAME=UTBL_OBJ1000368|FIELDS=D_KA1,D_KA2|VALUES=3000028,3000601</t>
  </si>
  <si>
    <t>TABLENAME=UTBL_OBJ1000368|FIELDS=D_KA1,D_KA2|VALUES=3000028,3000615</t>
  </si>
  <si>
    <t>TABLENAME=UTBL_OBJ1000368|FIELDS=D_KA1,D_KA2|VALUES=3000028,3000616</t>
  </si>
  <si>
    <t>TABLENAME=UTBL_OBJ1000368|FIELDS=D_KA1,D_KA2|VALUES=3000028,3000617</t>
  </si>
  <si>
    <t>TABLENAME=UTBL_OBJ1000368|FIELDS=D_KA1,D_KA2|VALUES=3000028,3000618</t>
  </si>
  <si>
    <t>TABLENAME=UTBL_OBJ1000368|FIELDS=D_KA1,D_KA2|VALUES=3000028,3000619</t>
  </si>
  <si>
    <t>TABLENAME=UTBL_OBJ1000368|FIELDS=D_KA1,D_KA2|VALUES=3000028,3000620</t>
  </si>
  <si>
    <t>TABLENAME=UTBL_OBJ1000368|FIELDS=D_KA1,D_KA2|VALUES=3000028,3000622</t>
  </si>
  <si>
    <t>TABLENAME=UTBL_OBJ1000368|FIELDS=D_KA1,D_KA2|VALUES=3000130,3000601</t>
  </si>
  <si>
    <t>TABLENAME=UTBL_OBJ1000368|FIELDS=D_KA1,D_KA2|VALUES=3000130,3000615</t>
  </si>
  <si>
    <t>TABLENAME=UTBL_OBJ1000368|FIELDS=D_KA1,D_KA2|VALUES=3000130,3000616</t>
  </si>
  <si>
    <t>TABLENAME=UTBL_OBJ1000368|FIELDS=D_KA1,D_KA2|VALUES=3000123,3000601</t>
  </si>
  <si>
    <t>TABLENAME=UTBL_OBJ1000368|FIELDS=D_KA1,D_KA2|VALUES=3000123,3000615</t>
  </si>
  <si>
    <t>TABLENAME=UTBL_OBJ1000368|FIELDS=D_KA1,D_KA2|VALUES=3000123,3000616</t>
  </si>
  <si>
    <t>обеспечение первичных мер пожарной безопасности в границах населенных пунктов поселения</t>
  </si>
  <si>
    <t>участие в предупреждении и ликвидации последствий чрезвычайных ситуаций в границах поселения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</si>
  <si>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</si>
  <si>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</si>
  <si>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РП-А-2400</t>
  </si>
  <si>
    <t>TABLENAME=UTBL_OBJ1000368|FIELDS=D_KA1,D_KA2|VALUES=3000116,3000601</t>
  </si>
  <si>
    <t>TABLENAME=UTBL_OBJ1000368|FIELDS=D_KA1,D_KA2|VALUES=3000116,3000615</t>
  </si>
  <si>
    <t>TABLENAME=UTBL_OBJ1000368|FIELDS=D_KA1,D_KA2|VALUES=3000116,3000616</t>
  </si>
  <si>
    <t>TABLENAME=UTBL_OBJ1000368|FIELDS=D_KA1,D_KA2|VALUES=3000116,3000617</t>
  </si>
  <si>
    <t>TABLENAME=UTBL_OBJ1000368|FIELDS=D_KA1,D_KA2|VALUES=3000116,3000618</t>
  </si>
  <si>
    <t>TABLENAME=UTBL_OBJ1000368|FIELDS=D_KA1,D_KA2|VALUES=3000116,3000619</t>
  </si>
  <si>
    <t>TABLENAME=UTBL_OBJ1000368|FIELDS=D_KA1,D_KA2|VALUES=3000116,3000620</t>
  </si>
  <si>
    <t>TABLENAME=UTBL_OBJ1000368|FIELDS=D_KA1,D_KA2|VALUES=3000113,3000622</t>
  </si>
  <si>
    <t>TABLENAME=UTBL_OBJ1000368|FIELDS=D_KA1,D_KA2|VALUES=3000113,3000623</t>
  </si>
  <si>
    <t>TABLENAME=UTBL_OBJ1000368|FIELDS=D_KA1,D_KA2|VALUES=3000113,3000624</t>
  </si>
  <si>
    <t>TABLENAME=UTBL_OBJ1000368|FIELDS=D_KA1,D_KA2|VALUES=3000113,3000608</t>
  </si>
  <si>
    <t>TABLENAME=UTBL_OBJ1000368|FIELDS=D_KA1,D_KA2|VALUES=3000113,3000609</t>
  </si>
  <si>
    <t>TABLENAME=UTBL_OBJ1000368|FIELDS=D_KA1,D_KA2|VALUES=3000130,3000608</t>
  </si>
  <si>
    <t>TABLENAME=UTBL_OBJ1000368|FIELDS=D_KA1,D_KA2|VALUES=3000130,3000609</t>
  </si>
  <si>
    <t>TABLENAME=UTBL_OBJ1000368|FIELDS=D_KA1,D_KA2|VALUES=3000130,3000610</t>
  </si>
  <si>
    <t>TABLENAME=UTBL_OBJ1000368|FIELDS=D_KA1,D_KA2|VALUES=3000130,3000611</t>
  </si>
  <si>
    <t>TABLENAME=UTBL_OBJ1000368|FIELDS=D_KA1,D_KA2|VALUES=3000113,3000610</t>
  </si>
  <si>
    <t>TABLENAME=UTBL_OBJ1000368|FIELDS=D_KA1,D_KA2|VALUES=3000131,3000615</t>
  </si>
  <si>
    <t>TABLENAME=UTBL_OBJ1000368|FIELDS=D_KA1,D_KA2|VALUES=3000131,3000616</t>
  </si>
  <si>
    <t>TABLENAME=UTBL_OBJ1000368|FIELDS=D_KA1,D_KA2|VALUES=3000131,3000617</t>
  </si>
  <si>
    <t>TABLENAME=UTBL_OBJ1000368|FIELDS=D_KA1,D_KA2|VALUES=3000117,3000604</t>
  </si>
  <si>
    <t>РП-А-2600</t>
  </si>
  <si>
    <t>TABLENAME=UTBL_OBJ1000368|FIELDS=D_KA1,D_KA2|VALUES=3000118,3000601</t>
  </si>
  <si>
    <t>TABLENAME=UTBL_OBJ1000368|FIELDS=D_KA1,D_KA2|VALUES=3000131,3000618</t>
  </si>
  <si>
    <t>TABLENAME=UTBL_OBJ1000368|FIELDS=D_KA1,D_KA2|VALUES=3000105,3000604</t>
  </si>
  <si>
    <t>РП-А-1400</t>
  </si>
  <si>
    <t>TABLENAME=UTBL_OBJ1000368|FIELDS=D_KA1,D_KA2|VALUES=3000106,3000601</t>
  </si>
  <si>
    <t>TABLENAME=UTBL_OBJ1000368|FIELDS=D_KA1,D_KA2|VALUES=3000106,3000615</t>
  </si>
  <si>
    <t>TABLENAME=UTBL_OBJ1000368|FIELDS=D_KA1,D_KA2|VALUES=3000106,3000616</t>
  </si>
  <si>
    <t>TABLENAME=UTBL_OBJ1000368|FIELDS=D_KA1,D_KA2|VALUES=3000106,3000617</t>
  </si>
  <si>
    <t>TABLENAME=UTBL_OBJ1000368|FIELDS=D_KA1,D_KA2|VALUES=3000106,3000618</t>
  </si>
  <si>
    <t>TABLENAME=UTBL_OBJ1000368|FIELDS=D_KA1,D_KA2|VALUES=3000106,3000619</t>
  </si>
  <si>
    <t>TABLENAME=UTBL_OBJ1000368|FIELDS=D_KA1,D_KA2|VALUES=3000106,3000620</t>
  </si>
  <si>
    <t>TABLENAME=UTBL_OBJ1000368|FIELDS=D_KA1,D_KA2|VALUES=3000106,3000622</t>
  </si>
  <si>
    <t>TABLENAME=UTBL_OBJ1000368|FIELDS=D_KA1,D_KA2|VALUES=3000106,3000623</t>
  </si>
  <si>
    <t>TABLENAME=UTBL_OBJ1000368|FIELDS=D_KA1,D_KA2|VALUES=3000118,3000615</t>
  </si>
  <si>
    <t>TABLENAME=UTBL_OBJ1000368|FIELDS=D_KA1,D_KA2|VALUES=3000118,3000616</t>
  </si>
  <si>
    <t>TABLENAME=UTBL_OBJ1000368|FIELDS=D_KA1,D_KA2|VALUES=3000116,3000613</t>
  </si>
  <si>
    <t>TABLENAME=UTBL_OBJ1000368|FIELDS=D_KA1,D_KA2|VALUES=3000116,3000614</t>
  </si>
  <si>
    <t>TABLENAME=UTBL_OBJ1000368|FIELDS=D_KA1,D_KA2|VALUES=3000116,3000604</t>
  </si>
  <si>
    <t>РП-А-2500</t>
  </si>
  <si>
    <t>TABLENAME=UTBL_OBJ1000368|FIELDS=D_KA1,D_KA2|VALUES=3000117,3000601</t>
  </si>
  <si>
    <t>TABLENAME=UTBL_OBJ1000368|FIELDS=D_KA1,D_KA2|VALUES=3000117,3000615</t>
  </si>
  <si>
    <t>TABLENAME=UTBL_OBJ1000368|FIELDS=D_KA1,D_KA2|VALUES=3000117,3000616</t>
  </si>
  <si>
    <t>подп.2 п.3 ст.22</t>
  </si>
  <si>
    <t>TABLENAME=UTBL_OBJ1000368|FIELDS=D_KA1,D_KA2|VALUES=3000117,3000609</t>
  </si>
  <si>
    <t>TABLENAME=UTBL_OBJ1000368|FIELDS=D_KA1,D_KA2|VALUES=3000117,3000610</t>
  </si>
  <si>
    <t>TABLENAME=UTBL_OBJ1000368|FIELDS=D_KA1,D_KA2|VALUES=3000117,3000611</t>
  </si>
  <si>
    <t>TABLENAME=UTBL_OBJ1000368|FIELDS=D_KA1,D_KA2|VALUES=3000117,3000613</t>
  </si>
  <si>
    <t>TABLENAME=UTBL_OBJ1000368|FIELDS=D_KA1,D_KA2|VALUES=3000117,3000614</t>
  </si>
  <si>
    <t>TABLENAME=UTBL_OBJ1000368|FIELDS=D_KA1,D_KA2|VALUES=3000115,3000615</t>
  </si>
  <si>
    <t>TABLENAME=UTBL_OBJ1000368|FIELDS=D_KA1,D_KA2|VALUES=3000115,3000616</t>
  </si>
  <si>
    <t>TABLENAME=UTBL_OBJ1000368|FIELDS=D_KA1,D_KA2|VALUES=3000115,3000617</t>
  </si>
  <si>
    <t>TABLENAME=UTBL_OBJ1000368|FIELDS=D_KA1,D_KA2|VALUES=3000115,3000618</t>
  </si>
  <si>
    <t>TABLENAME=UTBL_OBJ1000368|FIELDS=D_KA1,D_KA2|VALUES=3000115,3000619</t>
  </si>
  <si>
    <t>TABLENAME=UTBL_OBJ1000368|FIELDS=D_KA1,D_KA2|VALUES=3000115,3000620</t>
  </si>
  <si>
    <t>TABLENAME=UTBL_OBJ1000368|FIELDS=D_KA1,D_KA2|VALUES=3000118,3000619</t>
  </si>
  <si>
    <t>TABLENAME=UTBL_OBJ1000368|FIELDS=D_KA1,D_KA2|VALUES=3000126,3000619</t>
  </si>
  <si>
    <t>TABLENAME=UTBL_OBJ1000368|FIELDS=D_KA1,D_KA2|VALUES=3000126,3000620</t>
  </si>
  <si>
    <t>TABLENAME=UTBL_OBJ1000368|FIELDS=D_KA1,D_KA2|VALUES=3000126,3000622</t>
  </si>
  <si>
    <t>TABLENAME=UTBL_OBJ1000368|FIELDS=D_KA1,D_KA2|VALUES=3000126,3000623</t>
  </si>
  <si>
    <t>TABLENAME=UTBL_OBJ1000368|FIELDS=D_KA1,D_KA2|VALUES=3000126,3000624</t>
  </si>
  <si>
    <t>TABLENAME=UTBL_OBJ1000368|FIELDS=D_KA1,D_KA2|VALUES=3000128,3000624</t>
  </si>
  <si>
    <t>TABLENAME=UTBL_OBJ1000368|FIELDS=D_KA1,D_KA2|VALUES=3000128,3000608</t>
  </si>
  <si>
    <t>TABLENAME=UTBL_OBJ1000368|FIELDS=D_KA1,D_KA2|VALUES=3000128,3000609</t>
  </si>
  <si>
    <t>TABLENAME=UTBL_OBJ1000368|FIELDS=D_KA1,D_KA2|VALUES=3000128,3000610</t>
  </si>
  <si>
    <t>TABLENAME=UTBL_OBJ1000368|FIELDS=D_KA1,D_KA2|VALUES=3000054,3000604</t>
  </si>
  <si>
    <t>РП-А-1600</t>
  </si>
  <si>
    <t>TABLENAME=UTBL_OBJ1000368|FIELDS=D_KA1,D_KA2|VALUES=3000108,3000601</t>
  </si>
  <si>
    <t>РП-А-3000</t>
  </si>
  <si>
    <t>TABLENAME=UTBL_OBJ1000368|FIELDS=D_KA1,D_KA2|VALUES=3000122,3000601</t>
  </si>
  <si>
    <t>TABLENAME=UTBL_OBJ1000368|FIELDS=D_KA1,D_KA2|VALUES=3000122,3000615</t>
  </si>
  <si>
    <t>TABLENAME=UTBL_OBJ1000368|FIELDS=D_KA1,D_KA2|VALUES=3000122,3000616</t>
  </si>
  <si>
    <t>TABLENAME=UTBL_OBJ1000368|FIELDS=D_KA1,D_KA2|VALUES=3000122,3000617</t>
  </si>
  <si>
    <t>TABLENAME=UTBL_OBJ1000368|FIELDS=D_KA1,D_KA2|VALUES=3000122,3000618</t>
  </si>
  <si>
    <t>TABLENAME=UTBL_OBJ1000368|FIELDS=D_KA1,D_KA2|VALUES=3000122,3000619</t>
  </si>
  <si>
    <t>TABLENAME=UTBL_OBJ1000368|FIELDS=D_KA1,D_KA2|VALUES=3000116,3000622</t>
  </si>
  <si>
    <t>TABLENAME=UTBL_OBJ1000368|FIELDS=D_KA1,D_KA2|VALUES=3000052,3000613</t>
  </si>
  <si>
    <t>TABLENAME=UTBL_OBJ1000368|FIELDS=D_KA1,D_KA2|VALUES=3000052,3000614</t>
  </si>
  <si>
    <t>TABLENAME=UTBL_OBJ1000368|FIELDS=D_KA1,D_KA2|VALUES=3000052,3000604</t>
  </si>
  <si>
    <t>РП-А-0800</t>
  </si>
  <si>
    <t>TABLENAME=UTBL_OBJ1000368|FIELDS=D_KA1,D_KA2|VALUES=3000053,3000601</t>
  </si>
  <si>
    <t>TABLENAME=UTBL_OBJ1000368|FIELDS=D_KA1,D_KA2|VALUES=3000053,3000615</t>
  </si>
  <si>
    <t>TABLENAME=UTBL_OBJ1000368|FIELDS=D_KA1,D_KA2|VALUES=3000053,3000616</t>
  </si>
  <si>
    <t>TABLENAME=UTBL_OBJ1000368|FIELDS=D_KA1,D_KA2|VALUES=3000053,3000617</t>
  </si>
  <si>
    <t>TABLENAME=UTBL_OBJ1000368|FIELDS=D_KA1,D_KA2|VALUES=3000053,3000618</t>
  </si>
  <si>
    <t>TABLENAME=UTBL_OBJ1000368|FIELDS=D_KA1,D_KA2|VALUES=3000126,3000610</t>
  </si>
  <si>
    <t>TABLENAME=UTBL_OBJ1000368|FIELDS=D_KA1,D_KA2|VALUES=3000126,3000611</t>
  </si>
  <si>
    <t>TABLENAME=UTBL_OBJ1000368|FIELDS=D_KA1,D_KA2|VALUES=3000126,3000613</t>
  </si>
  <si>
    <t>TABLENAME=UTBL_OBJ1000368|FIELDS=D_KA1,D_KA2|VALUES=3000126,3000614</t>
  </si>
  <si>
    <t>TABLENAME=UTBL_OBJ1000368|FIELDS=D_KA1,D_KA2|VALUES=3000126,3000604</t>
  </si>
  <si>
    <t>РП-А-3500</t>
  </si>
  <si>
    <t>TABLENAME=UTBL_OBJ1000368|FIELDS=D_KA1,D_KA2|VALUES=3000127,3000601</t>
  </si>
  <si>
    <t>TABLENAME=UTBL_OBJ1000368|FIELDS=D_KA1,D_KA2|VALUES=3000127,3000615</t>
  </si>
  <si>
    <t>TABLENAME=UTBL_OBJ1000368|FIELDS=D_KA1,D_KA2|VALUES=3000127,3000616</t>
  </si>
  <si>
    <t>TABLENAME=UTBL_OBJ1000368|FIELDS=D_KA1,D_KA2|VALUES=3000127,3000617</t>
  </si>
  <si>
    <t>TABLENAME=UTBL_OBJ1000368|FIELDS=D_KA1,D_KA2|VALUES=3000127,3000618</t>
  </si>
  <si>
    <t>TABLENAME=UTBL_OBJ1000368|FIELDS=D_KA1,D_KA2|VALUES=3000127,3000619</t>
  </si>
  <si>
    <t>TABLENAME=UTBL_OBJ1000368|FIELDS=D_KA1,D_KA2|VALUES=3000127,3000620</t>
  </si>
  <si>
    <t>TABLENAME=UTBL_OBJ1000368|FIELDS=D_KA1,D_KA2|VALUES=3000127,3000622</t>
  </si>
  <si>
    <t>TABLENAME=UTBL_OBJ1000368|FIELDS=D_KA1,D_KA2|VALUES=3000127,3000623</t>
  </si>
  <si>
    <t>TABLENAME=UTBL_OBJ1000368|FIELDS=D_KA1,D_KA2|VALUES=3000127,3000624</t>
  </si>
  <si>
    <t>TABLENAME=UTBL_OBJ1000368|FIELDS=D_KA1,D_KA2|VALUES=3000127,3000608</t>
  </si>
  <si>
    <t>TABLENAME=UTBL_OBJ1000368|FIELDS=D_KA1,D_KA2|VALUES=3000127,3000609</t>
  </si>
  <si>
    <t>TABLENAME=UTBL_OBJ1000368|FIELDS=D_KA1,D_KA2|VALUES=3000119,3000617</t>
  </si>
  <si>
    <t>TABLENAME=UTBL_OBJ1000368|FIELDS=D_KA1,D_KA2|VALUES=3000119,3000618</t>
  </si>
  <si>
    <t>TABLENAME=UTBL_OBJ1000368|FIELDS=D_KA1,D_KA2|VALUES=3000119,3000619</t>
  </si>
  <si>
    <t>TABLENAME=UTBL_OBJ1000368|FIELDS=D_KA1,D_KA2|VALUES=3000119,3000620</t>
  </si>
  <si>
    <t>TABLENAME=UTBL_OBJ1000368|FIELDS=D_KA1,D_KA2|VALUES=3000119,3000622</t>
  </si>
  <si>
    <t>TABLENAME=UTBL_OBJ1000368|FIELDS=D_KA1,D_KA2|VALUES=3000119,3000623</t>
  </si>
  <si>
    <t>TABLENAME=UTBL_OBJ1000368|FIELDS=D_KA1,D_KA2|VALUES=3000028,3000623</t>
  </si>
  <si>
    <t>TABLENAME=UTBL_OBJ1000368|FIELDS=D_KA1,D_KA2|VALUES=3000028,3000624</t>
  </si>
  <si>
    <t>TABLENAME=UTBL_OBJ1000368|FIELDS=D_KA1,D_KA2|VALUES=3000028,3000608</t>
  </si>
  <si>
    <t>131-ФЗ от 06.10.2006</t>
  </si>
  <si>
    <t>1.</t>
  </si>
  <si>
    <t>1.1.1.</t>
  </si>
  <si>
    <t>1.1.2.</t>
  </si>
  <si>
    <t>1.1.3.</t>
  </si>
  <si>
    <t>1.1.4.</t>
  </si>
  <si>
    <t>1.1.5.</t>
  </si>
  <si>
    <t>1.1.6.</t>
  </si>
  <si>
    <t>1.1.7.</t>
  </si>
  <si>
    <t>1.1.8.</t>
  </si>
  <si>
    <t>1.1.9.</t>
  </si>
  <si>
    <t>1.1.10.</t>
  </si>
  <si>
    <t>1.1.11.</t>
  </si>
  <si>
    <t>1.1.12.</t>
  </si>
  <si>
    <t>1.1.13.</t>
  </si>
  <si>
    <t>1.1.14.</t>
  </si>
  <si>
    <t>1.1.15.</t>
  </si>
  <si>
    <t>1.1.16.</t>
  </si>
  <si>
    <t>1.1.17.</t>
  </si>
  <si>
    <t>1.1.18.</t>
  </si>
  <si>
    <t>1.1.19.</t>
  </si>
  <si>
    <t>1.1.20.</t>
  </si>
  <si>
    <t>1.1.21.</t>
  </si>
  <si>
    <t>1.1.22.</t>
  </si>
  <si>
    <t>1.1.23.</t>
  </si>
  <si>
    <t>1.1.24.</t>
  </si>
  <si>
    <t>1.1.25.</t>
  </si>
  <si>
    <t>1.1.26.</t>
  </si>
  <si>
    <t>1.1.27.</t>
  </si>
  <si>
    <t>1.1.28.</t>
  </si>
  <si>
    <t>TABLENAME=UTBL_OBJ1000368|FIELDS=D_KA1,D_KA2|VALUES=3000109,3000614</t>
  </si>
  <si>
    <t>TABLENAME=UTBL_OBJ1000368|FIELDS=D_KA1,D_KA2|VALUES=3000109,3000604</t>
  </si>
  <si>
    <t>РП-А-1800</t>
  </si>
  <si>
    <t>TABLENAME=UTBL_OBJ1000368|FIELDS=D_KA1,D_KA2|VALUES=3000110,3000601</t>
  </si>
  <si>
    <t>TABLENAME=UTBL_OBJ1000368|FIELDS=D_KA1,D_KA2|VALUES=3000110,3000615</t>
  </si>
  <si>
    <t>TABLENAME=UTBL_OBJ1000368|FIELDS=D_KA1,D_KA2|VALUES=3000110,3000616</t>
  </si>
  <si>
    <t>TABLENAME=UTBL_OBJ1000368|FIELDS=D_KA1,D_KA2|VALUES=3000110,3000617</t>
  </si>
  <si>
    <t>TABLENAME=UTBL_OBJ1000368|FIELDS=D_KA1,D_KA2|VALUES=3000110,3000618</t>
  </si>
  <si>
    <t>TABLENAME=UTBL_OBJ1000368|FIELDS=D_KA1,D_KA2|VALUES=3000110,3000619</t>
  </si>
  <si>
    <t>TABLENAME=UTBL_OBJ1000368|FIELDS=D_KA1,D_KA2|VALUES=3000110,3000620</t>
  </si>
  <si>
    <t>TABLENAME=UTBL_OBJ1000368|FIELDS=D_KA1,D_KA2|VALUES=3000110,3000622</t>
  </si>
  <si>
    <t>TABLENAME=UTBL_OBJ1000368|FIELDS=D_KA1,D_KA2|VALUES=3000110,3000623</t>
  </si>
  <si>
    <t>TABLENAME=UTBL_OBJ1000368|FIELDS=D_KA1,D_KA2|VALUES=3000110,3000624</t>
  </si>
  <si>
    <t>TABLENAME=UTBL_OBJ1000368|FIELDS=D_KA1,D_KA2|VALUES=3000110,3000608</t>
  </si>
  <si>
    <t>TABLENAME=UTBL_OBJ1000368|FIELDS=D_KA1,D_KA2|VALUES=3000110,3000609</t>
  </si>
  <si>
    <t>TABLENAME=UTBL_OBJ1000368|FIELDS=D_KA1,D_KA2|VALUES=3000110,3000610</t>
  </si>
  <si>
    <t>TABLENAME=UTBL_OBJ1000368|FIELDS=D_KA1,D_KA2|VALUES=3000110,3000611</t>
  </si>
  <si>
    <t>TABLENAME=UTBL_OBJ1000368|FIELDS=D_KA1,D_KA2|VALUES=3000110,3000613</t>
  </si>
  <si>
    <t>TABLENAME=UTBL_OBJ1000368|FIELDS=D_KA1,D_KA2|VALUES=3000110,3000614</t>
  </si>
  <si>
    <t>TABLENAME=UTBL_OBJ1000368|FIELDS=D_KA1,D_KA2|VALUES=3000110,3000604</t>
  </si>
  <si>
    <t>РП-А-1900</t>
  </si>
  <si>
    <t>TABLENAME=UTBL_OBJ1000368|FIELDS=D_KA1,D_KA2|VALUES=3000111,3000601</t>
  </si>
  <si>
    <t>TABLENAME=UTBL_OBJ1000368|FIELDS=D_KA1,D_KA2|VALUES=3000111,3000615</t>
  </si>
  <si>
    <t>TABLENAME=UTBL_OBJ1000368|FIELDS=D_KA1,D_KA2|VALUES=3000111,3000616</t>
  </si>
  <si>
    <t>TABLENAME=UTBL_OBJ1000368|FIELDS=D_KA1,D_KA2|VALUES=3000111,3000617</t>
  </si>
  <si>
    <t>TABLENAME=UTBL_OBJ1000368|FIELDS=D_KA1,D_KA2|VALUES=3000111,3000618</t>
  </si>
  <si>
    <t>TABLENAME=UTBL_OBJ1000368|FIELDS=D_KA1,D_KA2|VALUES=3000111,3000619</t>
  </si>
  <si>
    <t>TABLENAME=UTBL_OBJ1000368|FIELDS=D_KA1,D_KA2|VALUES=3000111,3000620</t>
  </si>
  <si>
    <t>TABLENAME=UTBL_OBJ1000368|FIELDS=D_KA1,D_KA2|VALUES=3000127,3000610</t>
  </si>
  <si>
    <t>TABLENAME=UTBL_OBJ1000368|FIELDS=D_KA1,D_KA2|VALUES=3000127,3000611</t>
  </si>
  <si>
    <t>TABLENAME=UTBL_OBJ1000368|FIELDS=D_KA1,D_KA2|VALUES=3000118,3000613</t>
  </si>
  <si>
    <t>TABLENAME=UTBL_OBJ1000368|FIELDS=D_KA1,D_KA2|VALUES=3000118,3000614</t>
  </si>
  <si>
    <t>TABLENAME=UTBL_OBJ1000368|FIELDS=D_KA1,D_KA2|VALUES=3000118,3000604</t>
  </si>
  <si>
    <t>РП-А-2700</t>
  </si>
  <si>
    <t>TABLENAME=UTBL_OBJ1000368|FIELDS=D_KA1,D_KA2|VALUES=3000119,3000601</t>
  </si>
  <si>
    <t>TABLENAME=UTBL_OBJ1000368|FIELDS=D_KA1,D_KA2|VALUES=3000119,3000615</t>
  </si>
  <si>
    <t>TABLENAME=UTBL_OBJ1000368|FIELDS=D_KA1,D_KA2|VALUES=3000119,3000616</t>
  </si>
  <si>
    <t>Утверждено Решение Совета Депутатов</t>
  </si>
  <si>
    <t>TABLENAME=UTBL_OBJ1000368|FIELDS=D_KA1,D_KA2|VALUES=3000111,3000614</t>
  </si>
  <si>
    <t>TABLENAME=UTBL_OBJ1000368|FIELDS=D_KA1,D_KA2|VALUES=3000111,3000604</t>
  </si>
  <si>
    <t>РП-А-2000</t>
  </si>
  <si>
    <t>TABLENAME=UTBL_OBJ1000368|FIELDS=D_KA1,D_KA2|VALUES=3000112,3000601</t>
  </si>
  <si>
    <t>TABLENAME=UTBL_OBJ1000368|FIELDS=D_KA1,D_KA2|VALUES=3000112,3000615</t>
  </si>
  <si>
    <t>TABLENAME=UTBL_OBJ1000368|FIELDS=D_KA1,D_KA2|VALUES=3000112,3000616</t>
  </si>
  <si>
    <t>TABLENAME=UTBL_OBJ1000368|FIELDS=D_KA1,D_KA2|VALUES=3000112,3000617</t>
  </si>
  <si>
    <t>TABLENAME=UTBL_OBJ1000368|FIELDS=D_KA1,D_KA2|VALUES=3000112,3000618</t>
  </si>
  <si>
    <t>TABLENAME=UTBL_OBJ1000368|FIELDS=D_KA1,D_KA2|VALUES=3000112,3000619</t>
  </si>
  <si>
    <t>TABLENAME=UTBL_OBJ1000368|FIELDS=D_KA1,D_KA2|VALUES=3000112,3000620</t>
  </si>
  <si>
    <t>TABLENAME=UTBL_OBJ1000368|FIELDS=D_KA1,D_KA2|VALUES=3000256,3000619</t>
  </si>
  <si>
    <t>TABLENAME=UTBL_OBJ1000368|FIELDS=D_KA1,D_KA2|VALUES=3000256,3000620</t>
  </si>
  <si>
    <t>0707</t>
  </si>
  <si>
    <t>TABLENAME=UTBL_OBJ1000368|FIELDS=D_KA1,D_KA2|VALUES=3000120,3000604</t>
  </si>
  <si>
    <t>РП-А-2900</t>
  </si>
  <si>
    <t>TABLENAME=UTBL_OBJ1000368|FIELDS=D_KA1,D_KA2|VALUES=3000121,3000601</t>
  </si>
  <si>
    <t>TABLENAME=UTBL_OBJ1000368|FIELDS=D_KA1,D_KA2|VALUES=3000121,3000615</t>
  </si>
  <si>
    <t>TABLENAME=UTBL_OBJ1000368|FIELDS=D_KA1,D_KA2|VALUES=3000121,3000616</t>
  </si>
  <si>
    <t>TABLENAME=UTBL_OBJ1000368|FIELDS=D_KA1,D_KA2|VALUES=3000121,3000617</t>
  </si>
  <si>
    <t>TABLENAME=UTBL_OBJ1000368|FIELDS=D_KA1,D_KA2|VALUES=3000121,3000618</t>
  </si>
  <si>
    <t>TABLENAME=UTBL_OBJ1000368|FIELDS=D_KA1,D_KA2|VALUES=3000130,3000620</t>
  </si>
  <si>
    <t>TABLENAME=UTBL_OBJ1000368|FIELDS=D_KA1,D_KA2|VALUES=3000130,3000622</t>
  </si>
  <si>
    <t>TABLENAME=UTBL_OBJ1000368|FIELDS=D_KA1,D_KA2|VALUES=3000130,3000623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</si>
  <si>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</si>
  <si>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131ФЗ от 06.10.2003 "Об общих принципах организаций местного самоуправления" 25ФЗ от 02.01.2007 "о муниципальной службе в РФ"</t>
  </si>
  <si>
    <r>
      <t>131ФЗ от 06.10.2003 "Об общих принципах организаций местного самоуправления" 25ФЗ от 02.01.2007 "о муниципальной службе в РФ"</t>
    </r>
    <r>
      <rPr>
        <sz val="10"/>
        <color indexed="8"/>
        <rFont val="Arial"/>
        <family val="0"/>
      </rPr>
      <t xml:space="preserve">   </t>
    </r>
  </si>
  <si>
    <t>Исполнитель</t>
  </si>
  <si>
    <t>TABLENAME=UTBL_OBJ1000368|FIELDS=D_KA1,D_KA2|VALUES=3000107,3000616</t>
  </si>
  <si>
    <t>TABLENAME=UTBL_OBJ1000368|FIELDS=D_KA1,D_KA2|VALUES=3000107,3000617</t>
  </si>
  <si>
    <t>TABLENAME=UTBL_OBJ1000368|FIELDS=D_KA1,D_KA2|VALUES=3000107,3000618</t>
  </si>
  <si>
    <t>TABLENAME=UTBL_OBJ1000368|FIELDS=D_KA1,D_KA2|VALUES=3000107,3000619</t>
  </si>
  <si>
    <t>TABLENAME=UTBL_OBJ1000368|FIELDS=D_KA1,D_KA2|VALUES=3000107,3000620</t>
  </si>
  <si>
    <t>TABLENAME=UTBL_OBJ1000368|FIELDS=D_KA1,D_KA2|VALUES=3000107,3000622</t>
  </si>
  <si>
    <t>TABLENAME=UTBL_OBJ1000368|FIELDS=D_KA1,D_KA2|VALUES=3000107,3000623</t>
  </si>
  <si>
    <t>TABLENAME=UTBL_OBJ1000368|FIELDS=D_KA1,D_KA2|VALUES=3000107,3000624</t>
  </si>
  <si>
    <t>TABLENAME=UTBL_OBJ1000368|FIELDS=D_KA1,D_KA2|VALUES=3000107,3000608</t>
  </si>
  <si>
    <t>TABLENAME=UTBL_OBJ1000368|FIELDS=D_KA1,D_KA2|VALUES=3000107,3000609</t>
  </si>
  <si>
    <t>TABLENAME=UTBL_OBJ1000368|FIELDS=D_KA1,D_KA2|VALUES=3000107,3000610</t>
  </si>
  <si>
    <t>TABLENAME=UTBL_OBJ1000368|FIELDS=D_KA1,D_KA2|VALUES=3000107,3000611</t>
  </si>
  <si>
    <t>TABLENAME=UTBL_OBJ1000368|FIELDS=D_KA1,D_KA2|VALUES=3000107,3000613</t>
  </si>
  <si>
    <t>TABLENAME=UTBL_OBJ1000368|FIELDS=D_KA1,D_KA2|VALUES=3000133,3000622</t>
  </si>
  <si>
    <t>TABLENAME=UTBL_OBJ1000368|FIELDS=D_KA1,D_KA2|VALUES=3000133,3000623</t>
  </si>
  <si>
    <t>TABLENAME=UTBL_OBJ1000368|FIELDS=D_KA1,D_KA2|VALUES=3000133,3000624</t>
  </si>
  <si>
    <t>0107</t>
  </si>
  <si>
    <t>п.1ст.47пп.6 гл.1 ст.1 п.1</t>
  </si>
  <si>
    <t>подп.4 п.4 ст.14</t>
  </si>
  <si>
    <t>подп.5 п.4 ст.14</t>
  </si>
  <si>
    <t>подп.6 п.4 ст.14</t>
  </si>
  <si>
    <t>подп.8 п.4 ст.14</t>
  </si>
  <si>
    <t>подп.9 п.4 ст.14</t>
  </si>
  <si>
    <t>подп.10 п.4 ст.14</t>
  </si>
  <si>
    <t>подп.11 п.4 ст.14</t>
  </si>
  <si>
    <t>подп.12 п.4 ст.14</t>
  </si>
  <si>
    <t>подп.13 п.4 ст.14</t>
  </si>
  <si>
    <t>подп.14 п.4 ст.14</t>
  </si>
  <si>
    <t>подп.15 п.4 ст.14</t>
  </si>
  <si>
    <t>подп.16 п.4 ст.14</t>
  </si>
  <si>
    <t>подп.17 п.4 ст.14</t>
  </si>
  <si>
    <t>подп.18 п.4 ст.14</t>
  </si>
  <si>
    <t>0412</t>
  </si>
  <si>
    <t>TABLENAME=UTBL_OBJ1000368|FIELDS=D_KA1,D_KA2|VALUES=3000117,3000617</t>
  </si>
  <si>
    <t>TABLENAME=UTBL_OBJ1000368|FIELDS=D_KA1,D_KA2|VALUES=3000117,3000618</t>
  </si>
  <si>
    <t>TABLENAME=UTBL_OBJ1000368|FIELDS=D_KA1,D_KA2|VALUES=3000117,3000619</t>
  </si>
  <si>
    <t>TABLENAME=UTBL_OBJ1000368|FIELDS=D_KA1,D_KA2|VALUES=3000117,3000620</t>
  </si>
  <si>
    <t>TABLENAME=UTBL_OBJ1000368|FIELDS=D_KA1,D_KA2|VALUES=3000117,3000622</t>
  </si>
  <si>
    <t>TABLENAME=UTBL_OBJ1000368|FIELDS=D_KA1,D_KA2|VALUES=3000117,3000623</t>
  </si>
  <si>
    <t>TABLENAME=UTBL_OBJ1000368|FIELDS=D_KA1,D_KA2|VALUES=3000117,3000624</t>
  </si>
  <si>
    <t>TABLENAME=UTBL_OBJ1000368|FIELDS=D_KA1,D_KA2|VALUES=3000117,3000608</t>
  </si>
  <si>
    <t>TABLENAME=UTBL_OBJ1000368|FIELDS=D_KA1,D_KA2|VALUES=3000115,3000601</t>
  </si>
  <si>
    <t>TABLENAME=UTBL_OBJ1000368|FIELDS=D_KA1,D_KA2|VALUES=3000114,3000611</t>
  </si>
  <si>
    <t>TABLENAME=UTBL_OBJ1000368|FIELDS=D_KA1,D_KA2|VALUES=3000114,3000613</t>
  </si>
  <si>
    <t>TABLENAME=UTBL_OBJ1000368|FIELDS=D_KA1,D_KA2|VALUES=3000114,3000614</t>
  </si>
  <si>
    <t>TABLENAME=UTBL_OBJ1000368|FIELDS=D_KA1,D_KA2|VALUES=3000114,3000604</t>
  </si>
  <si>
    <t>РП-А-2300</t>
  </si>
  <si>
    <t>TABLENAME=UTBL_OBJ1000368|FIELDS=D_KA1,D_KA2|VALUES=3000129,3000617</t>
  </si>
  <si>
    <t>TABLENAME=UTBL_OBJ1000368|FIELDS=D_KA1,D_KA2|VALUES=3000129,3000618</t>
  </si>
  <si>
    <t>TABLENAME=UTBL_OBJ1000368|FIELDS=D_KA1,D_KA2|VALUES=3000129,3000619</t>
  </si>
  <si>
    <t>TABLENAME=UTBL_OBJ1000368|FIELDS=D_KA1,D_KA2|VALUES=3000129,3000620</t>
  </si>
  <si>
    <t>TABLENAME=UTBL_OBJ1000368|FIELDS=D_KA1,D_KA2|VALUES=3000129,3000622</t>
  </si>
  <si>
    <t>TABLENAME=UTBL_OBJ1000368|FIELDS=D_KA1,D_KA2|VALUES=3000129,3000623</t>
  </si>
  <si>
    <t>TABLENAME=UTBL_OBJ1000368|FIELDS=D_KA1,D_KA2|VALUES=3000129,3000624</t>
  </si>
  <si>
    <t>TABLENAME=UTBL_OBJ1000368|FIELDS=D_KA1,D_KA2|VALUES=3000129,3000608</t>
  </si>
  <si>
    <t>TABLENAME=UTBL_OBJ1000368|FIELDS=D_KA1,D_KA2|VALUES=3000129,3000609</t>
  </si>
  <si>
    <t>TABLENAME=UTBL_OBJ1000368|FIELDS=D_KA1,D_KA2|VALUES=3000129,3000610</t>
  </si>
  <si>
    <t>TABLENAME=UTBL_OBJ1000368|FIELDS=D_KA1,D_KA2|VALUES=3000129,3000611</t>
  </si>
  <si>
    <t>TABLENAME=UTBL_OBJ1000368|FIELDS=D_KA1,D_KA2|VALUES=3000129,3000613</t>
  </si>
  <si>
    <t>TABLENAME=UTBL_OBJ1000368|FIELDS=D_KA1,D_KA2|VALUES=3000129,3000614</t>
  </si>
  <si>
    <t>TABLENAME=UTBL_OBJ1000368|FIELDS=D_KA1,D_KA2|VALUES=3000052,3000617</t>
  </si>
  <si>
    <t>TABLENAME=UTBL_OBJ1000368|FIELDS=D_KA1,D_KA2|VALUES=3000115,3000622</t>
  </si>
  <si>
    <t>TABLENAME=UTBL_OBJ1000368|FIELDS=D_KA1,D_KA2|VALUES=3000643,3000613</t>
  </si>
  <si>
    <t>TABLENAME=UTBL_OBJ1000368|FIELDS=D_KA1,D_KA2|VALUES=3000643,3000614</t>
  </si>
  <si>
    <t>TABLENAME=UTBL_OBJ1000368|FIELDS=D_KA1,D_KA2|VALUES=3000643,3000604</t>
  </si>
  <si>
    <t>0309</t>
  </si>
  <si>
    <t>TABLENAME=UTBL_OBJ1000368|FIELDS=D_KA1,D_KA2|VALUES=3000114,3000609</t>
  </si>
  <si>
    <t>TABLENAME=UTBL_OBJ1000368|FIELDS=D_KA1,D_KA2|VALUES=3000114,3000610</t>
  </si>
  <si>
    <t>TABLENAME=UTBL_OBJ1000368|FIELDS=D_KA1,D_KA2|VALUES=3000205,3000617</t>
  </si>
  <si>
    <t>TABLENAME=UTBL_OBJ1000368|FIELDS=D_KA1,D_KA2|VALUES=3000205,3000618</t>
  </si>
  <si>
    <t>TABLENAME=UTBL_OBJ1000368|FIELDS=D_KA1,D_KA2|VALUES=3000118,3000620</t>
  </si>
  <si>
    <t>TABLENAME=UTBL_OBJ1000368|FIELDS=D_KA1,D_KA2|VALUES=3000118,3000622</t>
  </si>
  <si>
    <t>TABLENAME=UTBL_OBJ1000368|FIELDS=D_KA1,D_KA2|VALUES=3000118,3000623</t>
  </si>
  <si>
    <t>TABLENAME=UTBL_OBJ1000368|FIELDS=D_KA1,D_KA2|VALUES=3000118,3000624</t>
  </si>
  <si>
    <t>TABLENAME=UTBL_OBJ1000368|FIELDS=D_KA1,D_KA2|VALUES=3000118,3000608</t>
  </si>
  <si>
    <t>TABLENAME=UTBL_OBJ1000368|FIELDS=D_KA1,D_KA2|VALUES=3000118,3000609</t>
  </si>
  <si>
    <t>TABLENAME=UTBL_OBJ1000368|FIELDS=D_KA1,D_KA2|VALUES=3000105,3000614</t>
  </si>
  <si>
    <t>TABLENAME=UTBL_OBJ1000368|FIELDS=D_KA1,D_KA2|VALUES=3000118,3000610</t>
  </si>
  <si>
    <t>TABLENAME=UTBL_OBJ1000368|FIELDS=D_KA1,D_KA2|VALUES=3000118,3000611</t>
  </si>
  <si>
    <t>TABLENAME=UTBL_OBJ1000368|FIELDS=D_KA1,D_KA2|VALUES=3000050,3000620</t>
  </si>
  <si>
    <t>TABLENAME=UTBL_OBJ1000368|FIELDS=D_KA1,D_KA2|VALUES=3000050,3000622</t>
  </si>
  <si>
    <t>TABLENAME=UTBL_OBJ1000368|FIELDS=D_KA1,D_KA2|VALUES=3000050,3000623</t>
  </si>
  <si>
    <t>TABLENAME=UTBL_OBJ1000368|FIELDS=D_KA1,D_KA2|VALUES=3000050,3000624</t>
  </si>
  <si>
    <t>TABLENAME=UTBL_OBJ1000368|FIELDS=D_KA1,D_KA2|VALUES=3000050,3000608</t>
  </si>
  <si>
    <t>TABLENAME=UTBL_OBJ1000368|FIELDS=D_KA1,D_KA2|VALUES=3000050,3000609</t>
  </si>
  <si>
    <t>TABLENAME=UTBL_OBJ1000368|FIELDS=D_KA1,D_KA2|VALUES=3000050,3000610</t>
  </si>
  <si>
    <t>TABLENAME=UTBL_OBJ1000368|FIELDS=D_KA1,D_KA2|VALUES=3000050,3000611</t>
  </si>
  <si>
    <t>TABLENAME=UTBL_OBJ1000368|FIELDS=D_KA1,D_KA2|VALUES=3000050,3000613</t>
  </si>
  <si>
    <t>TABLENAME=UTBL_OBJ1000368|FIELDS=D_KA1,D_KA2|VALUES=3000050,3000614</t>
  </si>
  <si>
    <t>TABLENAME=UTBL_OBJ1000368|FIELDS=D_KA1,D_KA2|VALUES=3000050,3000604</t>
  </si>
  <si>
    <t>РП-А-0600</t>
  </si>
  <si>
    <t>TABLENAME=UTBL_OBJ1000368|FIELDS=D_KA1,D_KA2|VALUES=3000051,3000601</t>
  </si>
  <si>
    <t>TABLENAME=UTBL_OBJ1000368|FIELDS=D_KA1,D_KA2|VALUES=3000051,3000615</t>
  </si>
  <si>
    <t>TABLENAME=UTBL_OBJ1000368|FIELDS=D_KA1,D_KA2|VALUES=3000051,3000616</t>
  </si>
  <si>
    <t>TABLENAME=UTBL_OBJ1000368|FIELDS=D_KA1,D_KA2|VALUES=3000051,3000617</t>
  </si>
  <si>
    <t>TABLENAME=UTBL_OBJ1000368|FIELDS=D_KA1,D_KA2|VALUES=3000051,3000618</t>
  </si>
  <si>
    <t>TABLENAME=UTBL_OBJ1000368|FIELDS=D_KA1,D_KA2|VALUES=3000051,3000619</t>
  </si>
  <si>
    <t>TABLENAME=UTBL_OBJ1000368|FIELDS=D_KA1,D_KA2|VALUES=3000051,3000620</t>
  </si>
  <si>
    <t>гр.16</t>
  </si>
  <si>
    <t>гр.17</t>
  </si>
  <si>
    <t>гр.18</t>
  </si>
  <si>
    <t>29</t>
  </si>
  <si>
    <t>Расходные обязательства поселений</t>
  </si>
  <si>
    <t>TABLENAME=UTBL_OBJ1000368|FIELDS=D_KA1,D_KA2|VALUES=3000108,3000609</t>
  </si>
  <si>
    <t>TABLENAME=UTBL_OBJ1000368|FIELDS=D_KA1,D_KA2|VALUES=3000108,3000610</t>
  </si>
  <si>
    <t>TABLENAME=UTBL_OBJ1000368|FIELDS=D_KA1,D_KA2|VALUES=3000108,3000611</t>
  </si>
  <si>
    <t>TABLENAME=UTBL_OBJ1000368|FIELDS=D_KA1,D_KA2|VALUES=3000108,3000613</t>
  </si>
  <si>
    <t>TABLENAME=UTBL_OBJ1000368|FIELDS=D_KA1,D_KA2|VALUES=3000108,3000614</t>
  </si>
  <si>
    <t>TABLENAME=UTBL_OBJ1000368|FIELDS=D_KA1,D_KA2|VALUES=3000052,3000618</t>
  </si>
  <si>
    <t>TABLENAME=UTBL_OBJ1000368|FIELDS=D_KA1,D_KA2|VALUES=3000052,3000619</t>
  </si>
  <si>
    <t>TABLENAME=UTBL_OBJ1000368|FIELDS=D_KA1,D_KA2|VALUES=3000052,3000620</t>
  </si>
  <si>
    <t>ИТОГО расходные обязательства поселений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</si>
  <si>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</si>
  <si>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</si>
  <si>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TABLENAME=UTBL_OBJ1000368|FIELDS=D_KA1,D_KA2|VALUES=3000643,3000601</t>
  </si>
  <si>
    <t>TABLENAME=UTBL_OBJ1000368|FIELDS=D_KA1,D_KA2|VALUES=3000643,3000615</t>
  </si>
  <si>
    <t>TABLENAME=UTBL_OBJ1000368|FIELDS=D_KA1,D_KA2|VALUES=3000643,3000616</t>
  </si>
  <si>
    <t>TABLENAME=UTBL_OBJ1000368|FIELDS=D_KA1,D_KA2|VALUES=3000643,3000617</t>
  </si>
  <si>
    <t>TABLENAME=UTBL_OBJ1000368|FIELDS=D_KA1,D_KA2|VALUES=3000643,3000618</t>
  </si>
  <si>
    <t>TABLENAME=UTBL_OBJ1000368|FIELDS=D_KA1,D_KA2|VALUES=3000643,3000619</t>
  </si>
  <si>
    <t>TABLENAME=UTBL_OBJ1000368|FIELDS=D_KA1,D_KA2|VALUES=3000643,3000620</t>
  </si>
  <si>
    <t>TABLENAME=UTBL_OBJ1000368|FIELDS=D_KA1,D_KA2|VALUES=3000049,3000618</t>
  </si>
  <si>
    <t>TABLENAME=UTBL_OBJ1000368|FIELDS=D_KA1,D_KA2|VALUES=3000049,3000619</t>
  </si>
  <si>
    <t>TABLENAME=UTBL_OBJ1000368|FIELDS=D_KA1,D_KA2|VALUES=3000049,3000620</t>
  </si>
  <si>
    <t>TABLENAME=UTBL_OBJ1000368|FIELDS=D_KA1,D_KA2|VALUES=3000051,3000623</t>
  </si>
  <si>
    <t>TABLENAME=UTBL_OBJ1000368|FIELDS=D_KA1,D_KA2|VALUES=3000051,3000624</t>
  </si>
  <si>
    <t>TABLENAME=UTBL_OBJ1000368|FIELDS=D_KA1,D_KA2|VALUES=3000051,3000608</t>
  </si>
  <si>
    <t>TABLENAME=UTBL_OBJ1000368|FIELDS=D_KA1,D_KA2|VALUES=3000051,3000609</t>
  </si>
  <si>
    <t>TABLENAME=UTBL_OBJ1000368|FIELDS=D_KA1,D_KA2|VALUES=3000051,3000610</t>
  </si>
  <si>
    <t>TABLENAME=UTBL_OBJ1000368|FIELDS=D_KA1,D_KA2|VALUES=3000051,3000611</t>
  </si>
  <si>
    <t>TABLENAME=UTBL_OBJ1000368|FIELDS=D_KA1,D_KA2|VALUES=3000051,3000613</t>
  </si>
  <si>
    <t>TABLENAME=UTBL_OBJ1000368|FIELDS=D_KA1,D_KA2|VALUES=3000051,3000614</t>
  </si>
  <si>
    <t>TABLENAME=UTBL_OBJ1000368|FIELDS=D_KA1,D_KA2|VALUES=3000111,3000623</t>
  </si>
  <si>
    <t>TABLENAME=UTBL_OBJ1000368|FIELDS=D_KA1,D_KA2|VALUES=3000111,3000624</t>
  </si>
  <si>
    <t>TABLENAME=UTBL_OBJ1000368|FIELDS=D_KA1,D_KA2|VALUES=3000111,3000608</t>
  </si>
  <si>
    <t>TABLENAME=UTBL_OBJ1000368|FIELDS=D_KA1,D_KA2|VALUES=3000111,3000609</t>
  </si>
  <si>
    <t>TABLENAME=UTBL_OBJ1000368|FIELDS=D_KA1,D_KA2|VALUES=3000112,3000622</t>
  </si>
  <si>
    <t>TABLENAME=UTBL_OBJ1000368|FIELDS=D_KA1,D_KA2|VALUES=3000112,3000623</t>
  </si>
  <si>
    <t>TABLENAME=UTBL_OBJ1000368|FIELDS=D_KA1,D_KA2|VALUES=3000112,3000624</t>
  </si>
  <si>
    <t>TABLENAME=UTBL_OBJ1000368|FIELDS=D_KA1,D_KA2|VALUES=3000112,3000608</t>
  </si>
  <si>
    <t>TABLENAME=UTBL_OBJ1000368|FIELDS=D_KA1,D_KA2|VALUES=3000112,3000609</t>
  </si>
  <si>
    <t>TABLENAME=UTBL_OBJ1000368|FIELDS=D_KA1,D_KA2|VALUES=3000112,3000610</t>
  </si>
  <si>
    <t>TABLENAME=UTBL_OBJ1000368|FIELDS=D_KA1,D_KA2|VALUES=3000112,3000611</t>
  </si>
  <si>
    <t>TABLENAME=UTBL_OBJ1000368|FIELDS=D_KA1,D_KA2|VALUES=3000112,3000613</t>
  </si>
  <si>
    <t>TABLENAME=UTBL_OBJ1000368|FIELDS=D_KA1,D_KA2|VALUES=3000112,3000614</t>
  </si>
  <si>
    <t>TABLENAME=UTBL_OBJ1000368|FIELDS=D_KA1,D_KA2|VALUES=3000112,3000604</t>
  </si>
  <si>
    <t>28|376</t>
  </si>
  <si>
    <t>17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</si>
  <si>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</si>
  <si>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</si>
  <si>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</si>
  <si>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ID_Form = 1000368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</si>
  <si>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</si>
  <si>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</si>
  <si>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TABLENAME=UTBL_OBJ1000368|FIELDS=D_KA1,D_KA2|VALUES=3000111,3000622</t>
  </si>
  <si>
    <t>TABLENAME=UTBL_OBJ1000368|FIELDS=D_KA1,D_KA2|VALUES=3000053,3000619</t>
  </si>
  <si>
    <t>TABLENAME=UTBL_OBJ1000368|FIELDS=D_KA1,D_KA2|VALUES=3000053,3000620</t>
  </si>
  <si>
    <t>TABLENAME=UTBL_OBJ1000368|FIELDS=D_KA1,D_KA2|VALUES=3000053,3000622</t>
  </si>
  <si>
    <t>TABLENAME=UTBL_OBJ1000368|FIELDS=D_KA1,D_KA2|VALUES=3000053,3000623</t>
  </si>
  <si>
    <t>TABLENAME=UTBL_OBJ1000368|FIELDS=D_KA1,D_KA2|VALUES=3000053,3000624</t>
  </si>
  <si>
    <t>TABLENAME=UTBL_OBJ1000368|FIELDS=D_KA1,D_KA2|VALUES=3000105,3000615</t>
  </si>
  <si>
    <t>TABLENAME=UTBL_OBJ1000368|FIELDS=D_KA1,D_KA2|VALUES=3000105,3000616</t>
  </si>
  <si>
    <t>TABLENAME=UTBL_OBJ1000368|FIELDS=D_KA1,D_KA2|VALUES=3000105,3000617</t>
  </si>
  <si>
    <t>TABLENAME=UTBL_OBJ1000368|FIELDS=D_KA1,D_KA2|VALUES=3000105,3000618</t>
  </si>
  <si>
    <t>TABLENAME=UTBL_OBJ1000368|FIELDS=D_KA1,D_KA2|VALUES=3000105,3000619</t>
  </si>
  <si>
    <t>TABLENAME=UTBL_OBJ1000368|FIELDS=D_KA1,D_KA2|VALUES=3000105,3000620</t>
  </si>
  <si>
    <t>TABLENAME=UTBL_OBJ1000368|FIELDS=D_KA1,D_KA2|VALUES=3000105,3000622</t>
  </si>
  <si>
    <t>TABLENAME=UTBL_OBJ1000368|FIELDS=D_KA1,D_KA2|VALUES=3000105,3000623</t>
  </si>
  <si>
    <t>TABLENAME=UTBL_OBJ1000368|FIELDS=D_KA1,D_KA2|VALUES=3000105,3000624</t>
  </si>
  <si>
    <t>1.1.</t>
  </si>
  <si>
    <t>1.3.</t>
  </si>
  <si>
    <t>1.4.</t>
  </si>
  <si>
    <t>TABLENAME=UTBL_OBJ1000368|FIELDS=D_KA1,D_KA2|VALUES=3000111,3000610</t>
  </si>
  <si>
    <t>TABLENAME=UTBL_OBJ1000368|FIELDS=D_KA1,D_KA2|VALUES=3000111,3000611</t>
  </si>
  <si>
    <t>TABLENAME=UTBL_OBJ1000368|FIELDS=D_KA1,D_KA2|VALUES=3000125,3000618</t>
  </si>
  <si>
    <t>TABLENAME=UTBL_OBJ1000368|FIELDS=D_KA1,D_KA2|VALUES=3000125,3000619</t>
  </si>
  <si>
    <t>TABLENAME=UTBL_OBJ1000368|FIELDS=D_KA1,D_KA2|VALUES=3000125,3000620</t>
  </si>
  <si>
    <t>TABLENAME=UTBL_OBJ1000368|FIELDS=D_KA1,D_KA2|VALUES=3000125,3000622</t>
  </si>
  <si>
    <t>TABLENAME=UTBL_OBJ1000368|FIELDS=D_KA1,D_KA2|VALUES=3000125,3000623</t>
  </si>
  <si>
    <t>TABLENAME=UTBL_OBJ1000368|FIELDS=D_KA1,D_KA2|VALUES=3000125,3000624</t>
  </si>
  <si>
    <t>TABLENAME=UTBL_OBJ1000368|FIELDS=D_KA1,D_KA2|VALUES=3000056,3000614</t>
  </si>
  <si>
    <t>TABLENAME=UTBL_OBJ1000368|FIELDS=D_KA1,D_KA2|VALUES=3000056,3000604</t>
  </si>
  <si>
    <t>РП-А-1200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</si>
  <si>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</si>
  <si>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создание условий для деятельности добровольных формирований населения по охране общественного порядка*</t>
  </si>
  <si>
    <t>организация сбора и вывоза бытовых отходов и мусора</t>
  </si>
  <si>
    <t>формирование архивных фондов поселения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</si>
  <si>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</si>
  <si>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создание условий для организации досуга и обеспечения жителей поселения услугами организаций культуры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</si>
  <si>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</si>
  <si>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</si>
  <si>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TABLENAME=UTBL_OBJ1000368|FIELDS=D_KA1,D_KA2|VALUES=3000122,3000613</t>
  </si>
  <si>
    <t>TABLENAME=UTBL_OBJ1000368|FIELDS=D_KA1,D_KA2|VALUES=3000122,3000614</t>
  </si>
  <si>
    <t>TABLENAME=UTBL_OBJ1000368|FIELDS=D_KA1,D_KA2|VALUES=3000122,3000604</t>
  </si>
  <si>
    <t>РП-А-3100</t>
  </si>
  <si>
    <t>TABLENAME=UTBL_OBJ1000368|FIELDS=D_KA1,D_KA2|VALUES=3000121,3000623</t>
  </si>
  <si>
    <t>TABLENAME=UTBL_OBJ1000368|FIELDS=D_KA1,D_KA2|VALUES=3000121,3000624</t>
  </si>
  <si>
    <t>TABLENAME=UTBL_OBJ1000368|FIELDS=D_KA1,D_KA2|VALUES=3000121,3000608</t>
  </si>
  <si>
    <t>TABLENAME=UTBL_OBJ1000368|FIELDS=D_KA1,D_KA2|VALUES=3000121,3000609</t>
  </si>
  <si>
    <t>TABLENAME=UTBL_OBJ1000368|FIELDS=D_KA1,D_KA2|VALUES=3000121,3000610</t>
  </si>
  <si>
    <t>TABLENAME=UTBL_OBJ1000368|FIELDS=D_KA1,D_KA2|VALUES=3000121,3000611</t>
  </si>
  <si>
    <t>TABLENAME=UTBL_OBJ1000368|FIELDS=D_KA1,D_KA2|VALUES=3000121,3000613</t>
  </si>
  <si>
    <t>TABLENAME=UTBL_OBJ1000368|FIELDS=D_KA1,D_KA2|VALUES=3000121,3000614</t>
  </si>
  <si>
    <t>TABLENAME=UTBL_OBJ1000368|FIELDS=D_KA1,D_KA2|VALUES=3000121,3000604</t>
  </si>
  <si>
    <t>РП-А-1300</t>
  </si>
  <si>
    <t>TABLENAME=UTBL_OBJ1000368|FIELDS=D_KA1,D_KA2|VALUES=3000105,3000601</t>
  </si>
  <si>
    <t>создание условий для массового отдыха жителей поселения и организация обустройства мест массового отдыха населения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</si>
  <si>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</si>
  <si>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Нормативные правовые акты, договоры, соглашения муниципальных образований</t>
  </si>
  <si>
    <t>отчетный  финансовый год</t>
  </si>
  <si>
    <t>текущий финансовый год</t>
  </si>
  <si>
    <t>TABLENAME=UTBL_OBJ1000368|FIELDS=D_KA1,D_KA2|VALUES=3000124,3000611</t>
  </si>
  <si>
    <t>TABLENAME=UTBL_OBJ1000368|FIELDS=D_KA1,D_KA2|VALUES=3000124,3000613</t>
  </si>
  <si>
    <t>TABLENAME=UTBL_OBJ1000368|FIELDS=D_KA1,D_KA2|VALUES=3000124,3000614</t>
  </si>
  <si>
    <t>TABLENAME=UTBL_OBJ1000368|FIELDS=D_KA1,D_KA2|VALUES=3000106,3000624</t>
  </si>
  <si>
    <t>TABLENAME=UTBL_OBJ1000368|FIELDS=D_KA1,D_KA2|VALUES=3000106,3000608</t>
  </si>
  <si>
    <t>TABLENAME=UTBL_OBJ1000368|FIELDS=D_KA1,D_KA2|VALUES=3000106,3000609</t>
  </si>
  <si>
    <t>TABLENAME=UTBL_OBJ1000368|FIELDS=D_KA1,D_KA2|VALUES=3000106,3000610</t>
  </si>
  <si>
    <t>TABLENAME=UTBL_OBJ1000368|FIELDS=D_KA1,D_KA2|VALUES=3000106,3000611</t>
  </si>
  <si>
    <t>TABLENAME=UTBL_OBJ1000368|FIELDS=D_KA1,D_KA2|VALUES=3000106,3000613</t>
  </si>
  <si>
    <t>TABLENAME=UTBL_OBJ1000368|FIELDS=D_KA1,D_KA2|VALUES=3000106,3000614</t>
  </si>
  <si>
    <t>TABLENAME=UTBL_OBJ1000368|FIELDS=D_KA1,D_KA2|VALUES=3000106,3000604</t>
  </si>
  <si>
    <t>РП-А-1500</t>
  </si>
  <si>
    <t>TABLENAME=UTBL_OBJ1000368|FIELDS=D_KA1,D_KA2|VALUES=3000107,3000601</t>
  </si>
  <si>
    <t>TABLENAME=UTBL_OBJ1000368|FIELDS=D_KA1,D_KA2|VALUES=3000107,3000615</t>
  </si>
  <si>
    <t>TABLENAME=UTBL_OBJ1000368|FIELDS=D_KA1,D_KA2|VALUES=3000133,3000608</t>
  </si>
  <si>
    <t>РП-А-1000</t>
  </si>
  <si>
    <t>TABLENAME=UTBL_OBJ1000368|FIELDS=D_KA1,D_KA2|VALUES=3000055,3000601</t>
  </si>
  <si>
    <t>TABLENAME=UTBL_OBJ1000368|FIELDS=D_KA1,D_KA2|VALUES=3000052,3000615</t>
  </si>
  <si>
    <t>TABLENAME=UTBL_OBJ1000368|FIELDS=D_KA1,D_KA2|VALUES=3000052,3000616</t>
  </si>
  <si>
    <t>TABLENAME=UTBL_OBJ1000368|FIELDS=D_KA1,D_KA2|VALUES=3000205,3000601</t>
  </si>
  <si>
    <t>TABLENAME=UTBL_OBJ1000368|FIELDS=D_KA1,D_KA2|VALUES=3000205,3000615</t>
  </si>
  <si>
    <t>TABLENAME=UTBL_OBJ1000368|FIELDS=D_KA1,D_KA2|VALUES=3000205,3000616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</si>
  <si>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</si>
  <si>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</si>
  <si>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Объем средств на исполнение расходного обязательства муниципального образования (тыс.рублей)</t>
  </si>
  <si>
    <t>финансирование расходов на содержание органов местного самоуправления поселений</t>
  </si>
  <si>
    <t>TABLENAME=UTBL_OBJ1000368|FIELDS=D_KA1,D_KA2|VALUES=3000056,3000609</t>
  </si>
  <si>
    <t>TABLENAME=UTBL_OBJ1000368|FIELDS=D_KA1,D_KA2|VALUES=3000056,3000610</t>
  </si>
  <si>
    <t>TABLENAME=UTBL_OBJ1000368|FIELDS=D_KA1,D_KA2|VALUES=3000115,3000610</t>
  </si>
  <si>
    <t>Единовременная выплата на пенсию</t>
  </si>
  <si>
    <t xml:space="preserve">131ФЗ от 06.10.2003 "Об общих принципах организаций местного самоуправления" 25ФЗ от 02.01.2007 "о муниципальной службе в РФ"   </t>
  </si>
  <si>
    <t>TABLENAME=UTBL_OBJ1000368|FIELDS=D_KA1,D_KA2|VALUES=3000128,3000611</t>
  </si>
  <si>
    <t>TABLENAME=UTBL_OBJ1000368|FIELDS=D_KA1,D_KA2|VALUES=3000128,3000613</t>
  </si>
  <si>
    <t>TABLENAME=UTBL_OBJ1000368|FIELDS=D_KA1,D_KA2|VALUES=3000128,3000614</t>
  </si>
  <si>
    <t>РП-А-2100</t>
  </si>
  <si>
    <t>TABLENAME=UTBL_OBJ1000368|FIELDS=D_KA1,D_KA2|VALUES=3000113,3000601</t>
  </si>
  <si>
    <t>TABLENAME=UTBL_OBJ1000368|FIELDS=D_KA1,D_KA2|VALUES=3000113,3000615</t>
  </si>
  <si>
    <t>TABLENAME=UTBL_OBJ1000368|FIELDS=D_KA1,D_KA2|VALUES=3000113,3000616</t>
  </si>
  <si>
    <t>TABLENAME=UTBL_OBJ1000368|FIELDS=D_KA1,D_KA2|VALUES=3000113,3000617</t>
  </si>
  <si>
    <t>TABLENAME=UTBL_OBJ1000368|FIELDS=D_KA1,D_KA2|VALUES=3000113,3000618</t>
  </si>
  <si>
    <t>TABLENAME=UTBL_OBJ1000368|FIELDS=D_KA1,D_KA2|VALUES=3000113,3000619</t>
  </si>
  <si>
    <t>TABLENAME=UTBL_OBJ1000368|FIELDS=D_KA1,D_KA2|VALUES=3000113,3000620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</si>
  <si>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</si>
  <si>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установление, изменение и отмена местных налогов и сборов поселения</t>
  </si>
  <si>
    <t>TABLENAME=UTBL_OBJ1000368|FIELDS=D_KA1,D_KA2|VALUES=3000051,3000622</t>
  </si>
  <si>
    <t>очередной финансовый год</t>
  </si>
  <si>
    <t>плановый период</t>
  </si>
  <si>
    <t>6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</si>
  <si>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</si>
  <si>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</si>
  <si>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</si>
  <si>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</si>
  <si>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</si>
  <si>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</si>
  <si>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</si>
  <si>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TABLENAME=UTBL_OBJ1000368|FIELDS=D_KA1,D_KA2|VALUES=3000128,3000623</t>
  </si>
  <si>
    <t>TABLENAME=UTBL_OBJ1000368|FIELDS=D_KA1,D_KA2|VALUES=3000054,3000623</t>
  </si>
  <si>
    <t>TABLENAME=UTBL_OBJ1000368|FIELDS=D_KA1,D_KA2|VALUES=3000054,3000624</t>
  </si>
  <si>
    <t>TABLENAME=UTBL_OBJ1000368|FIELDS=D_KA1,D_KA2|VALUES=3000054,3000608</t>
  </si>
  <si>
    <t>TABLENAME=UTBL_OBJ1000368|FIELDS=D_KA1,D_KA2|VALUES=3000054,3000609</t>
  </si>
  <si>
    <t>8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</si>
  <si>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</si>
  <si>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</si>
  <si>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</si>
  <si>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</si>
  <si>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</si>
  <si>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</si>
  <si>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</si>
  <si>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</si>
  <si>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</si>
  <si>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</si>
  <si>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</si>
  <si>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</si>
  <si>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</si>
  <si>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</si>
  <si>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</si>
  <si>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</si>
  <si>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РП</t>
  </si>
  <si>
    <t>организация освещения улиц и установки указателей с названиями улиц и номерами домов</t>
  </si>
  <si>
    <t>организация ритуальных услуг и содержание мест захоронения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</si>
  <si>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</si>
  <si>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</si>
  <si>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TABLENAME=UTBL_OBJ1000368|FIELDS=D_KA1,D_KA2|VALUES=3000126,3000608</t>
  </si>
  <si>
    <t>TABLENAME=UTBL_OBJ1000368|FIELDS=D_KA1,D_KA2|VALUES=3000126,3000609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</si>
  <si>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</si>
  <si>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осуществление мероприятий по обеспечению безопасности людей на водных объектах, охране их жизни и здоровья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</si>
  <si>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</si>
  <si>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содействие в развитии сельскохозяйственного производства, создание условий для развития малого предпринимательства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</si>
  <si>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</si>
  <si>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1.1.35.</t>
  </si>
  <si>
    <t>1.1.36.</t>
  </si>
  <si>
    <t>1.1.37.</t>
  </si>
  <si>
    <t>1.1.38.</t>
  </si>
  <si>
    <t>1.1.39.</t>
  </si>
  <si>
    <t>1.1.40.</t>
  </si>
  <si>
    <t>1.1.41.</t>
  </si>
  <si>
    <t>1.1.42.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</si>
  <si>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</si>
  <si>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финансирование муниципальных учреждений</t>
  </si>
  <si>
    <t>РП-А-0400</t>
  </si>
  <si>
    <t xml:space="preserve"> </t>
  </si>
  <si>
    <t>1.4.10</t>
  </si>
  <si>
    <t>TABLENAME=UTBL_OBJ1000368|FIELDS=D_KA1,D_KA2|VALUES=3000123,3000619</t>
  </si>
  <si>
    <t>TABLENAME=UTBL_OBJ1000368|FIELDS=D_KA1,D_KA2|VALUES=3000123,3000620</t>
  </si>
  <si>
    <t>TABLENAME=UTBL_OBJ1000368|FIELDS=D_KA1,D_KA2|VALUES=3000123,3000622</t>
  </si>
  <si>
    <t>TABLENAME=UTBL_OBJ1000368|FIELDS=D_KA1,D_KA2|VALUES=3000123,3000623</t>
  </si>
  <si>
    <t>TABLENAME=UTBL_OBJ1000368|FIELDS=D_KA1,D_KA2|VALUES=3000123,3000624</t>
  </si>
  <si>
    <t>TABLENAME=UTBL_OBJ1000368|FIELDS=D_KA1,D_KA2|VALUES=3000123,3000608</t>
  </si>
  <si>
    <t>TABLENAME=UTBL_OBJ1000368|FIELDS=D_KA1,D_KA2|VALUES=3000123,3000609</t>
  </si>
  <si>
    <t>TABLENAME=UTBL_OBJ1000368|FIELDS=D_KA1,D_KA2|VALUES=3000123,3000610</t>
  </si>
  <si>
    <t>TABLENAME=UTBL_OBJ1000368|FIELDS=D_KA1,D_KA2|VALUES=3000123,3000611</t>
  </si>
  <si>
    <t>TABLENAME=UTBL_OBJ1000368|FIELDS=D_KA1,D_KA2|VALUES=3000123,3000613</t>
  </si>
  <si>
    <t>TABLENAME=UTBL_OBJ1000368|FIELDS=D_KA1,D_KA2|VALUES=3000123,3000614</t>
  </si>
  <si>
    <t>TABLENAME=UTBL_OBJ1000368|FIELDS=D_KA1,D_KA2|VALUES=3000123,3000604</t>
  </si>
  <si>
    <t>РП-А-3200</t>
  </si>
  <si>
    <t>TABLENAME=UTBL_OBJ1000368|FIELDS=D_KA1,D_KA2|VALUES=3000124,3000601</t>
  </si>
  <si>
    <t>TABLENAME=UTBL_OBJ1000368|FIELDS=D_KA1,D_KA2|VALUES=3000124,3000615</t>
  </si>
  <si>
    <t>TABLENAME=UTBL_OBJ1000368|FIELDS=D_KA1,D_KA2|VALUES=3000124,3000616</t>
  </si>
  <si>
    <t>TABLENAME=UTBL_OBJ1000368|FIELDS=D_KA1,D_KA2|VALUES=3000124,3000617</t>
  </si>
  <si>
    <t>TABLENAME=UTBL_OBJ1000368|FIELDS=D_KA1,D_KA2|VALUES=3000124,3000618</t>
  </si>
  <si>
    <t>TABLENAME=UTBL_OBJ1000368|FIELDS=D_KA1,D_KA2|VALUES=3000124,3000619</t>
  </si>
  <si>
    <t>TABLENAME=UTBL_OBJ1000368|FIELDS=D_KA1,D_KA2|VALUES=3000113,3000611</t>
  </si>
  <si>
    <t>TABLENAME=UTBL_OBJ1000368|FIELDS=D_KA1,D_KA2|VALUES=3000113,3000613</t>
  </si>
  <si>
    <t>TABLENAME=UTBL_OBJ1000368|FIELDS=D_KA1,D_KA2|VALUES=3000113,3000614</t>
  </si>
  <si>
    <t>TABLENAME=UTBL_OBJ1000368|FIELDS=D_KA1,D_KA2|VALUES=3000120,3000613</t>
  </si>
  <si>
    <t>TABLENAME=UTBL_OBJ1000368|FIELDS=D_KA1,D_KA2|VALUES=3000120,3000614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</si>
  <si>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</si>
  <si>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Иные межбюджетные трансферты.</t>
  </si>
  <si>
    <t xml:space="preserve"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                                    Полномочия в коммунальная сфера (тарифы)                                     </t>
  </si>
  <si>
    <t>0104, 0501</t>
  </si>
  <si>
    <t>1.3.1.</t>
  </si>
  <si>
    <t>1.3.6.</t>
  </si>
  <si>
    <t>0203</t>
  </si>
  <si>
    <t>Осуществление отдельного государственного полномочия Ленинградской области в сфере административных правоотношений</t>
  </si>
  <si>
    <t>Осуществление первичного воинского учета на территориях где отсутствуют военные комиссариаты</t>
  </si>
  <si>
    <t>0104,0113</t>
  </si>
  <si>
    <t>0801,0804</t>
  </si>
  <si>
    <t>0409.0501.0502,0503</t>
  </si>
  <si>
    <t xml:space="preserve">0104,0111, 0113,1001 </t>
  </si>
  <si>
    <t>0113</t>
  </si>
  <si>
    <t>0113, 0203</t>
  </si>
  <si>
    <t>№ 27</t>
  </si>
  <si>
    <t>Леликов И.В.</t>
  </si>
  <si>
    <t>РЕЕСТР  расходных обязательств муниципальных образований МО Мичуринское сельское поселение на 01.05.2015 года.</t>
  </si>
</sst>
</file>

<file path=xl/styles.xml><?xml version="1.0" encoding="utf-8"?>
<styleSheet xmlns="http://schemas.openxmlformats.org/spreadsheetml/2006/main">
  <numFmts count="28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_ ;[Red]\-0\ "/>
    <numFmt numFmtId="174" formatCode="[$-FC19]dddd\ dd\ mmmm\ yyyy"/>
    <numFmt numFmtId="175" formatCode="mmm/yyyy"/>
    <numFmt numFmtId="176" formatCode="0.000"/>
    <numFmt numFmtId="177" formatCode="#,##0.0&quot;р.&quot;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[$-FC19]d\ mmmm\ yyyy\ &quot;г.&quot;"/>
  </numFmts>
  <fonts count="56">
    <font>
      <sz val="10"/>
      <name val="Arial Cyr"/>
      <family val="0"/>
    </font>
    <font>
      <sz val="8"/>
      <color indexed="8"/>
      <name val="Arial"/>
      <family val="0"/>
    </font>
    <font>
      <sz val="10"/>
      <name val="Arial"/>
      <family val="0"/>
    </font>
    <font>
      <sz val="10"/>
      <color indexed="8"/>
      <name val="Times New Roman"/>
      <family val="0"/>
    </font>
    <font>
      <b/>
      <u val="single"/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8"/>
      <color indexed="8"/>
      <name val="Times New Roman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10"/>
      <name val="Times New Roman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33">
      <alignment/>
      <protection/>
    </xf>
    <xf numFmtId="0" fontId="1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4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2" fillId="0" borderId="0" xfId="33" applyBorder="1">
      <alignment/>
      <protection/>
    </xf>
    <xf numFmtId="49" fontId="2" fillId="0" borderId="10" xfId="43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172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172" fontId="2" fillId="0" borderId="10" xfId="33" applyNumberFormat="1" applyBorder="1" applyAlignment="1">
      <alignment vertical="center"/>
      <protection/>
    </xf>
    <xf numFmtId="172" fontId="2" fillId="0" borderId="10" xfId="33" applyNumberFormat="1" applyFill="1" applyBorder="1" applyAlignment="1">
      <alignment vertical="center"/>
      <protection/>
    </xf>
    <xf numFmtId="0" fontId="2" fillId="0" borderId="0" xfId="33" applyFill="1">
      <alignment/>
      <protection/>
    </xf>
    <xf numFmtId="172" fontId="6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2" fontId="1" fillId="0" borderId="0" xfId="0" applyNumberFormat="1" applyFont="1" applyFill="1" applyBorder="1" applyAlignment="1" applyProtection="1">
      <alignment vertical="top"/>
      <protection/>
    </xf>
    <xf numFmtId="172" fontId="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72" fontId="9" fillId="0" borderId="1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4" xfId="0" applyNumberFormat="1" applyFont="1" applyFill="1" applyBorder="1" applyAlignment="1" applyProtection="1">
      <alignment horizontal="right" vertical="center" wrapText="1" shrinkToFit="1"/>
      <protection locked="0"/>
    </xf>
    <xf numFmtId="172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172" fontId="2" fillId="0" borderId="11" xfId="33" applyNumberFormat="1" applyBorder="1" applyAlignment="1">
      <alignment vertical="center"/>
      <protection/>
    </xf>
    <xf numFmtId="172" fontId="9" fillId="0" borderId="15" xfId="0" applyNumberFormat="1" applyFont="1" applyFill="1" applyBorder="1" applyAlignment="1" applyProtection="1">
      <alignment horizontal="right" vertical="center" wrapText="1" shrinkToFit="1"/>
      <protection locked="0"/>
    </xf>
    <xf numFmtId="172" fontId="9" fillId="0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16" fillId="0" borderId="0" xfId="0" applyNumberFormat="1" applyFont="1" applyFill="1" applyBorder="1" applyAlignment="1" applyProtection="1">
      <alignment vertical="top"/>
      <protection/>
    </xf>
    <xf numFmtId="10" fontId="16" fillId="0" borderId="0" xfId="0" applyNumberFormat="1" applyFont="1" applyFill="1" applyBorder="1" applyAlignment="1" applyProtection="1">
      <alignment vertical="top"/>
      <protection/>
    </xf>
    <xf numFmtId="10" fontId="1" fillId="0" borderId="0" xfId="0" applyNumberFormat="1" applyFont="1" applyFill="1" applyBorder="1" applyAlignment="1" applyProtection="1">
      <alignment vertical="top"/>
      <protection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19" fillId="0" borderId="0" xfId="0" applyNumberFormat="1" applyFont="1" applyFill="1" applyBorder="1" applyAlignment="1" applyProtection="1">
      <alignment horizontal="left" wrapText="1" shrinkToFi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/>
    </xf>
    <xf numFmtId="0" fontId="17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14" fontId="17" fillId="0" borderId="0" xfId="0" applyNumberFormat="1" applyFont="1" applyFill="1" applyBorder="1" applyAlignment="1" applyProtection="1">
      <alignment horizontal="left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9" fillId="0" borderId="17" xfId="0" applyNumberFormat="1" applyFont="1" applyFill="1" applyBorder="1" applyAlignment="1" applyProtection="1">
      <alignment horizontal="right" vertical="center" wrapText="1" shrinkToFit="1"/>
      <protection locked="0"/>
    </xf>
    <xf numFmtId="178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left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TMP_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43"/>
  <sheetViews>
    <sheetView tabSelected="1" zoomScale="68" zoomScaleNormal="68" zoomScalePageLayoutView="0" workbookViewId="0" topLeftCell="B2">
      <selection activeCell="C2" sqref="C2:AB2"/>
    </sheetView>
  </sheetViews>
  <sheetFormatPr defaultColWidth="9.00390625" defaultRowHeight="12.75"/>
  <cols>
    <col min="1" max="1" width="0" style="2" hidden="1" customWidth="1"/>
    <col min="2" max="2" width="2.625" style="2" customWidth="1"/>
    <col min="3" max="3" width="8.375" style="2" customWidth="1"/>
    <col min="4" max="4" width="36.75390625" style="2" customWidth="1"/>
    <col min="5" max="5" width="7.375" style="2" customWidth="1"/>
    <col min="6" max="6" width="11.125" style="2" customWidth="1"/>
    <col min="7" max="8" width="0" style="2" hidden="1" customWidth="1"/>
    <col min="9" max="9" width="16.625" style="2" customWidth="1"/>
    <col min="10" max="10" width="12.25390625" style="2" customWidth="1"/>
    <col min="11" max="11" width="10.25390625" style="2" customWidth="1"/>
    <col min="12" max="12" width="0" style="2" hidden="1" customWidth="1"/>
    <col min="13" max="13" width="12.875" style="2" customWidth="1"/>
    <col min="14" max="14" width="9.75390625" style="2" customWidth="1"/>
    <col min="15" max="15" width="10.25390625" style="2" customWidth="1"/>
    <col min="16" max="16" width="0" style="2" hidden="1" customWidth="1"/>
    <col min="17" max="17" width="14.125" style="2" customWidth="1"/>
    <col min="18" max="18" width="12.375" style="2" customWidth="1"/>
    <col min="19" max="19" width="12.125" style="2" customWidth="1"/>
    <col min="20" max="21" width="0" style="2" hidden="1" customWidth="1"/>
    <col min="22" max="22" width="13.125" style="2" customWidth="1"/>
    <col min="23" max="23" width="10.75390625" style="2" customWidth="1"/>
    <col min="24" max="24" width="11.125" style="2" customWidth="1"/>
    <col min="25" max="25" width="11.375" style="2" customWidth="1"/>
    <col min="26" max="26" width="0" style="2" hidden="1" customWidth="1"/>
    <col min="27" max="27" width="11.00390625" style="2" customWidth="1"/>
    <col min="28" max="28" width="10.875" style="2" customWidth="1"/>
    <col min="29" max="30" width="9.875" style="2" customWidth="1"/>
    <col min="31" max="47" width="0" style="2" hidden="1" customWidth="1"/>
    <col min="48" max="51" width="9.875" style="2" customWidth="1"/>
    <col min="52" max="16384" width="9.125" style="2" customWidth="1"/>
  </cols>
  <sheetData>
    <row r="1" spans="1:51" ht="409.5" customHeight="1" hidden="1">
      <c r="A1" s="1" t="s">
        <v>780</v>
      </c>
      <c r="B1" s="1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21" customHeight="1">
      <c r="A2" s="1" t="s">
        <v>781</v>
      </c>
      <c r="B2" s="1"/>
      <c r="C2" s="63" t="s">
        <v>988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7.75" customHeight="1">
      <c r="A3" s="1"/>
      <c r="B3" s="1"/>
      <c r="C3" s="64" t="s">
        <v>782</v>
      </c>
      <c r="D3" s="64"/>
      <c r="E3" s="64"/>
      <c r="F3" s="64" t="s">
        <v>783</v>
      </c>
      <c r="G3" s="64" t="s">
        <v>784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 t="s">
        <v>869</v>
      </c>
      <c r="U3" s="64"/>
      <c r="V3" s="64"/>
      <c r="W3" s="64"/>
      <c r="X3" s="64"/>
      <c r="Y3" s="64"/>
      <c r="Z3" s="64"/>
      <c r="AA3" s="64"/>
      <c r="AB3" s="64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ht="39.75" customHeight="1">
      <c r="A4" s="1" t="s">
        <v>785</v>
      </c>
      <c r="B4" s="1"/>
      <c r="C4" s="64"/>
      <c r="D4" s="64"/>
      <c r="E4" s="64"/>
      <c r="F4" s="64"/>
      <c r="G4" s="64"/>
      <c r="H4" s="64" t="s">
        <v>786</v>
      </c>
      <c r="I4" s="64"/>
      <c r="J4" s="64"/>
      <c r="K4" s="64"/>
      <c r="L4" s="64" t="s">
        <v>787</v>
      </c>
      <c r="M4" s="64"/>
      <c r="N4" s="64"/>
      <c r="O4" s="64"/>
      <c r="P4" s="64" t="s">
        <v>842</v>
      </c>
      <c r="Q4" s="64"/>
      <c r="R4" s="64"/>
      <c r="S4" s="64"/>
      <c r="T4" s="64"/>
      <c r="U4" s="64" t="s">
        <v>843</v>
      </c>
      <c r="V4" s="64"/>
      <c r="W4" s="64"/>
      <c r="X4" s="64" t="s">
        <v>844</v>
      </c>
      <c r="Y4" s="64" t="s">
        <v>890</v>
      </c>
      <c r="Z4" s="64" t="s">
        <v>891</v>
      </c>
      <c r="AA4" s="64"/>
      <c r="AB4" s="64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ht="82.5" customHeight="1">
      <c r="A5" s="1" t="s">
        <v>892</v>
      </c>
      <c r="B5" s="1"/>
      <c r="C5" s="64"/>
      <c r="D5" s="64"/>
      <c r="E5" s="64"/>
      <c r="F5" s="64"/>
      <c r="G5" s="64"/>
      <c r="H5" s="4"/>
      <c r="I5" s="4" t="s">
        <v>893</v>
      </c>
      <c r="J5" s="4" t="s">
        <v>894</v>
      </c>
      <c r="K5" s="4" t="s">
        <v>895</v>
      </c>
      <c r="L5" s="4"/>
      <c r="M5" s="4" t="s">
        <v>893</v>
      </c>
      <c r="N5" s="4" t="s">
        <v>894</v>
      </c>
      <c r="O5" s="4" t="s">
        <v>895</v>
      </c>
      <c r="P5" s="4"/>
      <c r="Q5" s="4" t="s">
        <v>893</v>
      </c>
      <c r="R5" s="4" t="s">
        <v>894</v>
      </c>
      <c r="S5" s="4" t="s">
        <v>895</v>
      </c>
      <c r="T5" s="64"/>
      <c r="U5" s="4"/>
      <c r="V5" s="4" t="s">
        <v>896</v>
      </c>
      <c r="W5" s="4" t="s">
        <v>897</v>
      </c>
      <c r="X5" s="64"/>
      <c r="Y5" s="64"/>
      <c r="Z5" s="4"/>
      <c r="AA5" s="4" t="s">
        <v>898</v>
      </c>
      <c r="AB5" s="4" t="s">
        <v>899</v>
      </c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ht="15.75" customHeight="1">
      <c r="A6" s="1" t="s">
        <v>905</v>
      </c>
      <c r="B6" s="10"/>
      <c r="C6" s="4" t="s">
        <v>906</v>
      </c>
      <c r="D6" s="4" t="s">
        <v>907</v>
      </c>
      <c r="E6" s="4" t="s">
        <v>908</v>
      </c>
      <c r="F6" s="4" t="s">
        <v>909</v>
      </c>
      <c r="G6" s="4"/>
      <c r="H6" s="4"/>
      <c r="I6" s="4" t="s">
        <v>910</v>
      </c>
      <c r="J6" s="4" t="s">
        <v>911</v>
      </c>
      <c r="K6" s="4" t="s">
        <v>912</v>
      </c>
      <c r="L6" s="4"/>
      <c r="M6" s="4" t="s">
        <v>913</v>
      </c>
      <c r="N6" s="4" t="s">
        <v>914</v>
      </c>
      <c r="O6" s="4" t="s">
        <v>915</v>
      </c>
      <c r="P6" s="4"/>
      <c r="Q6" s="4" t="s">
        <v>916</v>
      </c>
      <c r="R6" s="4" t="s">
        <v>917</v>
      </c>
      <c r="S6" s="4" t="s">
        <v>918</v>
      </c>
      <c r="T6" s="4"/>
      <c r="U6" s="4"/>
      <c r="V6" s="4" t="s">
        <v>919</v>
      </c>
      <c r="W6" s="4" t="s">
        <v>920</v>
      </c>
      <c r="X6" s="4" t="s">
        <v>921</v>
      </c>
      <c r="Y6" s="4" t="s">
        <v>732</v>
      </c>
      <c r="Z6" s="4"/>
      <c r="AA6" s="4" t="s">
        <v>733</v>
      </c>
      <c r="AB6" s="4" t="s">
        <v>734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ht="24.75" customHeight="1">
      <c r="A7" s="1" t="s">
        <v>735</v>
      </c>
      <c r="B7" s="11"/>
      <c r="C7" s="15" t="s">
        <v>540</v>
      </c>
      <c r="D7" s="5" t="s">
        <v>736</v>
      </c>
      <c r="E7" s="14" t="s">
        <v>922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>
        <v>2014</v>
      </c>
      <c r="W7" s="8">
        <v>2014</v>
      </c>
      <c r="X7" s="8">
        <v>2015</v>
      </c>
      <c r="Y7" s="8">
        <v>2016</v>
      </c>
      <c r="Z7" s="8"/>
      <c r="AA7" s="8">
        <v>2017</v>
      </c>
      <c r="AB7" s="8">
        <v>2018</v>
      </c>
      <c r="AC7" s="1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7"/>
      <c r="AW7" s="1"/>
      <c r="AX7" s="1"/>
      <c r="AY7" s="1"/>
    </row>
    <row r="8" spans="1:51" ht="80.25" customHeight="1">
      <c r="A8" s="1" t="s">
        <v>366</v>
      </c>
      <c r="B8" s="12"/>
      <c r="C8" s="21" t="s">
        <v>803</v>
      </c>
      <c r="D8" s="22" t="s">
        <v>367</v>
      </c>
      <c r="E8" s="7" t="s">
        <v>368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33"/>
      <c r="W8" s="33"/>
      <c r="X8" s="33"/>
      <c r="Y8" s="33"/>
      <c r="Z8" s="8"/>
      <c r="AA8" s="33"/>
      <c r="AB8" s="33"/>
      <c r="AC8" s="1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7"/>
      <c r="AW8" s="1"/>
      <c r="AX8" s="1"/>
      <c r="AY8" s="1"/>
    </row>
    <row r="9" spans="1:51" ht="55.5" customHeight="1">
      <c r="A9" s="1"/>
      <c r="B9" s="12"/>
      <c r="C9" s="15" t="s">
        <v>541</v>
      </c>
      <c r="D9" s="19" t="s">
        <v>870</v>
      </c>
      <c r="E9" s="9" t="s">
        <v>8</v>
      </c>
      <c r="F9" s="8" t="s">
        <v>983</v>
      </c>
      <c r="G9" s="8"/>
      <c r="H9" s="8"/>
      <c r="I9" s="8" t="s">
        <v>539</v>
      </c>
      <c r="J9" s="8" t="s">
        <v>651</v>
      </c>
      <c r="K9" s="8"/>
      <c r="L9" s="8"/>
      <c r="M9" s="8"/>
      <c r="N9" s="8"/>
      <c r="O9" s="8"/>
      <c r="P9" s="8"/>
      <c r="Q9" s="8" t="s">
        <v>606</v>
      </c>
      <c r="R9" s="8" t="s">
        <v>986</v>
      </c>
      <c r="S9" s="16">
        <v>41988</v>
      </c>
      <c r="T9" s="8"/>
      <c r="U9" s="8"/>
      <c r="V9" s="33">
        <v>4590.8</v>
      </c>
      <c r="W9" s="33">
        <f>4672.8+7.8</f>
        <v>4680.6</v>
      </c>
      <c r="X9" s="33">
        <v>4098.7</v>
      </c>
      <c r="Y9" s="33">
        <v>4441.4</v>
      </c>
      <c r="Z9" s="33">
        <f>Y9*7.4%+Y9</f>
        <v>4770.0635999999995</v>
      </c>
      <c r="AA9" s="33">
        <v>4752.3</v>
      </c>
      <c r="AB9" s="33">
        <f>AA9*5.7%+AA9</f>
        <v>5023.1811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48"/>
      <c r="AW9" s="1"/>
      <c r="AX9" s="1"/>
      <c r="AY9" s="1"/>
    </row>
    <row r="10" spans="1:51" ht="30" customHeight="1">
      <c r="A10" s="1"/>
      <c r="B10" s="12"/>
      <c r="C10" s="15" t="s">
        <v>542</v>
      </c>
      <c r="D10" s="19" t="s">
        <v>943</v>
      </c>
      <c r="E10" s="9" t="s">
        <v>205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33"/>
      <c r="X10" s="33"/>
      <c r="Y10" s="34"/>
      <c r="Z10" s="8"/>
      <c r="AA10" s="34"/>
      <c r="AB10" s="33"/>
      <c r="AC10" s="1"/>
      <c r="AD10" s="1"/>
      <c r="AE10" s="1" t="s">
        <v>206</v>
      </c>
      <c r="AF10" s="1" t="s">
        <v>207</v>
      </c>
      <c r="AG10" s="1" t="s">
        <v>208</v>
      </c>
      <c r="AH10" s="1" t="s">
        <v>209</v>
      </c>
      <c r="AI10" s="1" t="s">
        <v>210</v>
      </c>
      <c r="AJ10" s="1" t="s">
        <v>211</v>
      </c>
      <c r="AK10" s="1" t="s">
        <v>356</v>
      </c>
      <c r="AL10" s="1" t="s">
        <v>357</v>
      </c>
      <c r="AM10" s="1" t="s">
        <v>358</v>
      </c>
      <c r="AN10" s="1" t="s">
        <v>359</v>
      </c>
      <c r="AO10" s="1" t="s">
        <v>360</v>
      </c>
      <c r="AP10" s="1" t="s">
        <v>361</v>
      </c>
      <c r="AQ10" s="1" t="s">
        <v>362</v>
      </c>
      <c r="AR10" s="1" t="s">
        <v>363</v>
      </c>
      <c r="AS10" s="1" t="s">
        <v>364</v>
      </c>
      <c r="AT10" s="1" t="s">
        <v>365</v>
      </c>
      <c r="AU10" s="1" t="s">
        <v>219</v>
      </c>
      <c r="AV10" s="1"/>
      <c r="AW10" s="1"/>
      <c r="AX10" s="1"/>
      <c r="AY10" s="1"/>
    </row>
    <row r="11" spans="1:51" ht="199.5" customHeight="1">
      <c r="A11" s="1"/>
      <c r="B11" s="13"/>
      <c r="C11" s="15" t="s">
        <v>543</v>
      </c>
      <c r="D11" s="19" t="s">
        <v>973</v>
      </c>
      <c r="E11" s="9" t="s">
        <v>220</v>
      </c>
      <c r="F11" s="23" t="s">
        <v>2</v>
      </c>
      <c r="G11" s="8"/>
      <c r="H11" s="8"/>
      <c r="I11" s="8" t="s">
        <v>539</v>
      </c>
      <c r="J11" s="8" t="s">
        <v>651</v>
      </c>
      <c r="K11" s="8"/>
      <c r="L11" s="8"/>
      <c r="M11" s="8"/>
      <c r="N11" s="8"/>
      <c r="O11" s="8"/>
      <c r="P11" s="8"/>
      <c r="Q11" s="8" t="s">
        <v>606</v>
      </c>
      <c r="R11" s="8" t="s">
        <v>986</v>
      </c>
      <c r="S11" s="16">
        <v>41988</v>
      </c>
      <c r="T11" s="8"/>
      <c r="U11" s="8"/>
      <c r="V11" s="59">
        <v>3</v>
      </c>
      <c r="W11" s="33">
        <v>3</v>
      </c>
      <c r="X11" s="33">
        <v>3</v>
      </c>
      <c r="Y11" s="34">
        <v>3.4</v>
      </c>
      <c r="Z11" s="8"/>
      <c r="AA11" s="34">
        <v>3.6</v>
      </c>
      <c r="AB11" s="33">
        <f aca="true" t="shared" si="0" ref="AB11:AB53">AA11*5.7%+AA11</f>
        <v>3.8052</v>
      </c>
      <c r="AC11" s="1"/>
      <c r="AD11" s="1"/>
      <c r="AE11" s="1" t="s">
        <v>221</v>
      </c>
      <c r="AF11" s="1" t="s">
        <v>222</v>
      </c>
      <c r="AG11" s="1" t="s">
        <v>223</v>
      </c>
      <c r="AH11" s="1" t="s">
        <v>224</v>
      </c>
      <c r="AI11" s="1" t="s">
        <v>755</v>
      </c>
      <c r="AJ11" s="1" t="s">
        <v>756</v>
      </c>
      <c r="AK11" s="1" t="s">
        <v>757</v>
      </c>
      <c r="AL11" s="1" t="s">
        <v>182</v>
      </c>
      <c r="AM11" s="1" t="s">
        <v>183</v>
      </c>
      <c r="AN11" s="1" t="s">
        <v>184</v>
      </c>
      <c r="AO11" s="1" t="s">
        <v>185</v>
      </c>
      <c r="AP11" s="1" t="s">
        <v>186</v>
      </c>
      <c r="AQ11" s="1" t="s">
        <v>187</v>
      </c>
      <c r="AR11" s="1" t="s">
        <v>188</v>
      </c>
      <c r="AS11" s="1" t="s">
        <v>320</v>
      </c>
      <c r="AT11" s="1" t="s">
        <v>321</v>
      </c>
      <c r="AU11" s="1" t="s">
        <v>322</v>
      </c>
      <c r="AV11" s="1"/>
      <c r="AW11" s="1"/>
      <c r="AX11" s="1"/>
      <c r="AY11" s="1"/>
    </row>
    <row r="12" spans="1:51" ht="144.75" customHeight="1">
      <c r="A12" s="1"/>
      <c r="B12" s="13"/>
      <c r="C12" s="15" t="s">
        <v>544</v>
      </c>
      <c r="D12" s="19" t="s">
        <v>942</v>
      </c>
      <c r="E12" s="9" t="s">
        <v>944</v>
      </c>
      <c r="F12" s="23" t="s">
        <v>650</v>
      </c>
      <c r="G12" s="8"/>
      <c r="H12" s="8"/>
      <c r="I12" s="18" t="s">
        <v>875</v>
      </c>
      <c r="J12" s="8" t="s">
        <v>470</v>
      </c>
      <c r="K12" s="8"/>
      <c r="L12" s="8"/>
      <c r="M12" s="8"/>
      <c r="N12" s="8"/>
      <c r="O12" s="8"/>
      <c r="P12" s="8"/>
      <c r="Q12" s="8"/>
      <c r="R12" s="8"/>
      <c r="S12" s="16"/>
      <c r="T12" s="8"/>
      <c r="U12" s="8"/>
      <c r="V12" s="8">
        <v>123.1</v>
      </c>
      <c r="W12" s="33">
        <v>123.1</v>
      </c>
      <c r="X12" s="33"/>
      <c r="Y12" s="34"/>
      <c r="Z12" s="8"/>
      <c r="AA12" s="34"/>
      <c r="AB12" s="33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ht="108.75" customHeight="1">
      <c r="A13" s="1"/>
      <c r="B13" s="13"/>
      <c r="C13" s="15" t="s">
        <v>545</v>
      </c>
      <c r="D13" s="19" t="s">
        <v>269</v>
      </c>
      <c r="E13" s="9" t="s">
        <v>323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33"/>
      <c r="X13" s="33"/>
      <c r="Y13" s="34"/>
      <c r="Z13" s="8"/>
      <c r="AA13" s="34"/>
      <c r="AB13" s="33"/>
      <c r="AC13" s="1"/>
      <c r="AD13" s="1"/>
      <c r="AE13" s="1" t="s">
        <v>324</v>
      </c>
      <c r="AF13" s="1" t="s">
        <v>325</v>
      </c>
      <c r="AG13" s="1" t="s">
        <v>326</v>
      </c>
      <c r="AH13" s="1" t="s">
        <v>327</v>
      </c>
      <c r="AI13" s="1" t="s">
        <v>328</v>
      </c>
      <c r="AJ13" s="1" t="s">
        <v>329</v>
      </c>
      <c r="AK13" s="1" t="s">
        <v>713</v>
      </c>
      <c r="AL13" s="1" t="s">
        <v>714</v>
      </c>
      <c r="AM13" s="1" t="s">
        <v>715</v>
      </c>
      <c r="AN13" s="1" t="s">
        <v>716</v>
      </c>
      <c r="AO13" s="1" t="s">
        <v>717</v>
      </c>
      <c r="AP13" s="1" t="s">
        <v>718</v>
      </c>
      <c r="AQ13" s="1" t="s">
        <v>719</v>
      </c>
      <c r="AR13" s="1" t="s">
        <v>720</v>
      </c>
      <c r="AS13" s="1" t="s">
        <v>721</v>
      </c>
      <c r="AT13" s="1" t="s">
        <v>722</v>
      </c>
      <c r="AU13" s="1" t="s">
        <v>723</v>
      </c>
      <c r="AV13" s="1"/>
      <c r="AW13" s="1"/>
      <c r="AX13" s="1"/>
      <c r="AY13" s="1"/>
    </row>
    <row r="14" spans="1:51" ht="86.25" customHeight="1">
      <c r="A14" s="1"/>
      <c r="B14" s="12"/>
      <c r="C14" s="15" t="s">
        <v>546</v>
      </c>
      <c r="D14" s="19" t="s">
        <v>817</v>
      </c>
      <c r="E14" s="9" t="s">
        <v>724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33"/>
      <c r="X14" s="33"/>
      <c r="Y14" s="34"/>
      <c r="Z14" s="8"/>
      <c r="AA14" s="34"/>
      <c r="AB14" s="33"/>
      <c r="AC14" s="1"/>
      <c r="AD14" s="1"/>
      <c r="AE14" s="1" t="s">
        <v>725</v>
      </c>
      <c r="AF14" s="1" t="s">
        <v>726</v>
      </c>
      <c r="AG14" s="1" t="s">
        <v>727</v>
      </c>
      <c r="AH14" s="1" t="s">
        <v>728</v>
      </c>
      <c r="AI14" s="1" t="s">
        <v>729</v>
      </c>
      <c r="AJ14" s="1" t="s">
        <v>730</v>
      </c>
      <c r="AK14" s="1" t="s">
        <v>731</v>
      </c>
      <c r="AL14" s="1" t="s">
        <v>889</v>
      </c>
      <c r="AM14" s="1" t="s">
        <v>758</v>
      </c>
      <c r="AN14" s="1" t="s">
        <v>759</v>
      </c>
      <c r="AO14" s="1" t="s">
        <v>760</v>
      </c>
      <c r="AP14" s="1" t="s">
        <v>761</v>
      </c>
      <c r="AQ14" s="1" t="s">
        <v>762</v>
      </c>
      <c r="AR14" s="1" t="s">
        <v>763</v>
      </c>
      <c r="AS14" s="1" t="s">
        <v>764</v>
      </c>
      <c r="AT14" s="1" t="s">
        <v>765</v>
      </c>
      <c r="AU14" s="1" t="s">
        <v>380</v>
      </c>
      <c r="AV14" s="1"/>
      <c r="AW14" s="1"/>
      <c r="AX14" s="1"/>
      <c r="AY14" s="1"/>
    </row>
    <row r="15" spans="1:51" ht="120" customHeight="1">
      <c r="A15" s="1"/>
      <c r="B15" s="12"/>
      <c r="C15" s="15" t="s">
        <v>547</v>
      </c>
      <c r="D15" s="19" t="s">
        <v>630</v>
      </c>
      <c r="E15" s="9" t="s">
        <v>381</v>
      </c>
      <c r="F15" s="23" t="s">
        <v>980</v>
      </c>
      <c r="G15" s="8"/>
      <c r="H15" s="8"/>
      <c r="I15" s="18" t="s">
        <v>875</v>
      </c>
      <c r="J15" s="8" t="s">
        <v>652</v>
      </c>
      <c r="K15" s="8"/>
      <c r="L15" s="8"/>
      <c r="M15" s="8"/>
      <c r="N15" s="8"/>
      <c r="O15" s="8"/>
      <c r="P15" s="8"/>
      <c r="Q15" s="8" t="s">
        <v>606</v>
      </c>
      <c r="R15" s="8" t="s">
        <v>986</v>
      </c>
      <c r="S15" s="16">
        <v>41988</v>
      </c>
      <c r="T15" s="8"/>
      <c r="U15" s="8"/>
      <c r="V15" s="33">
        <v>144.9</v>
      </c>
      <c r="W15" s="33">
        <v>144.9</v>
      </c>
      <c r="X15" s="33">
        <v>100</v>
      </c>
      <c r="Y15" s="33">
        <v>112.4</v>
      </c>
      <c r="Z15" s="8"/>
      <c r="AA15" s="33">
        <v>120.3</v>
      </c>
      <c r="AB15" s="33">
        <f t="shared" si="0"/>
        <v>127.1571</v>
      </c>
      <c r="AC15" s="1"/>
      <c r="AD15" s="1"/>
      <c r="AE15" s="1" t="s">
        <v>330</v>
      </c>
      <c r="AF15" s="1" t="s">
        <v>862</v>
      </c>
      <c r="AG15" s="1" t="s">
        <v>863</v>
      </c>
      <c r="AH15" s="1" t="s">
        <v>694</v>
      </c>
      <c r="AI15" s="1" t="s">
        <v>742</v>
      </c>
      <c r="AJ15" s="1" t="s">
        <v>743</v>
      </c>
      <c r="AK15" s="1" t="s">
        <v>744</v>
      </c>
      <c r="AL15" s="1" t="s">
        <v>369</v>
      </c>
      <c r="AM15" s="1" t="s">
        <v>370</v>
      </c>
      <c r="AN15" s="1" t="s">
        <v>371</v>
      </c>
      <c r="AO15" s="1" t="s">
        <v>372</v>
      </c>
      <c r="AP15" s="1" t="s">
        <v>373</v>
      </c>
      <c r="AQ15" s="1" t="s">
        <v>374</v>
      </c>
      <c r="AR15" s="1" t="s">
        <v>375</v>
      </c>
      <c r="AS15" s="1" t="s">
        <v>503</v>
      </c>
      <c r="AT15" s="1" t="s">
        <v>504</v>
      </c>
      <c r="AU15" s="1" t="s">
        <v>505</v>
      </c>
      <c r="AV15" s="1"/>
      <c r="AW15" s="1"/>
      <c r="AX15" s="1"/>
      <c r="AY15" s="1"/>
    </row>
    <row r="16" spans="1:51" ht="81.75" customHeight="1">
      <c r="A16" s="1"/>
      <c r="B16" s="12"/>
      <c r="C16" s="15" t="s">
        <v>548</v>
      </c>
      <c r="D16" s="19" t="s">
        <v>110</v>
      </c>
      <c r="E16" s="9" t="s">
        <v>506</v>
      </c>
      <c r="F16" s="23" t="s">
        <v>111</v>
      </c>
      <c r="G16" s="8"/>
      <c r="H16" s="8"/>
      <c r="I16" s="18" t="s">
        <v>631</v>
      </c>
      <c r="J16" s="8" t="s">
        <v>652</v>
      </c>
      <c r="K16" s="8"/>
      <c r="L16" s="8"/>
      <c r="M16" s="8"/>
      <c r="N16" s="8"/>
      <c r="O16" s="8"/>
      <c r="P16" s="8"/>
      <c r="Q16" s="8" t="s">
        <v>606</v>
      </c>
      <c r="R16" s="8" t="s">
        <v>986</v>
      </c>
      <c r="S16" s="16">
        <v>41988</v>
      </c>
      <c r="T16" s="8"/>
      <c r="U16" s="8"/>
      <c r="V16" s="8">
        <v>225.8</v>
      </c>
      <c r="W16" s="33">
        <v>225.8</v>
      </c>
      <c r="X16" s="33">
        <v>292.7</v>
      </c>
      <c r="Y16" s="34">
        <v>254.9</v>
      </c>
      <c r="Z16" s="8"/>
      <c r="AA16" s="34">
        <v>272.7</v>
      </c>
      <c r="AB16" s="33">
        <f t="shared" si="0"/>
        <v>288.2439</v>
      </c>
      <c r="AC16" s="1"/>
      <c r="AD16" s="1"/>
      <c r="AE16" s="1" t="s">
        <v>507</v>
      </c>
      <c r="AF16" s="1" t="s">
        <v>508</v>
      </c>
      <c r="AG16" s="1" t="s">
        <v>509</v>
      </c>
      <c r="AH16" s="1" t="s">
        <v>510</v>
      </c>
      <c r="AI16" s="1" t="s">
        <v>511</v>
      </c>
      <c r="AJ16" s="1" t="s">
        <v>789</v>
      </c>
      <c r="AK16" s="1" t="s">
        <v>790</v>
      </c>
      <c r="AL16" s="1" t="s">
        <v>791</v>
      </c>
      <c r="AM16" s="1" t="s">
        <v>792</v>
      </c>
      <c r="AN16" s="1" t="s">
        <v>793</v>
      </c>
      <c r="AO16" s="1" t="s">
        <v>69</v>
      </c>
      <c r="AP16" s="1" t="s">
        <v>70</v>
      </c>
      <c r="AQ16" s="1" t="s">
        <v>71</v>
      </c>
      <c r="AR16" s="1" t="s">
        <v>72</v>
      </c>
      <c r="AS16" s="1" t="s">
        <v>73</v>
      </c>
      <c r="AT16" s="1" t="s">
        <v>74</v>
      </c>
      <c r="AU16" s="1" t="s">
        <v>75</v>
      </c>
      <c r="AV16" s="1"/>
      <c r="AW16" s="1"/>
      <c r="AX16" s="1"/>
      <c r="AY16" s="1"/>
    </row>
    <row r="17" spans="1:51" ht="30.75" customHeight="1">
      <c r="A17" s="1"/>
      <c r="B17" s="12"/>
      <c r="C17" s="15" t="s">
        <v>549</v>
      </c>
      <c r="D17" s="19" t="s">
        <v>888</v>
      </c>
      <c r="E17" s="9" t="s">
        <v>76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33"/>
      <c r="X17" s="33"/>
      <c r="Y17" s="34"/>
      <c r="Z17" s="8"/>
      <c r="AA17" s="34"/>
      <c r="AB17" s="33"/>
      <c r="AC17" s="1"/>
      <c r="AD17" s="1"/>
      <c r="AE17" s="1" t="s">
        <v>77</v>
      </c>
      <c r="AF17" s="1" t="s">
        <v>78</v>
      </c>
      <c r="AG17" s="1" t="s">
        <v>79</v>
      </c>
      <c r="AH17" s="1" t="s">
        <v>80</v>
      </c>
      <c r="AI17" s="1" t="s">
        <v>81</v>
      </c>
      <c r="AJ17" s="1" t="s">
        <v>82</v>
      </c>
      <c r="AK17" s="1" t="s">
        <v>83</v>
      </c>
      <c r="AL17" s="1" t="s">
        <v>84</v>
      </c>
      <c r="AM17" s="1" t="s">
        <v>901</v>
      </c>
      <c r="AN17" s="1" t="s">
        <v>902</v>
      </c>
      <c r="AO17" s="1" t="s">
        <v>903</v>
      </c>
      <c r="AP17" s="1" t="s">
        <v>904</v>
      </c>
      <c r="AQ17" s="1" t="s">
        <v>201</v>
      </c>
      <c r="AR17" s="1" t="s">
        <v>202</v>
      </c>
      <c r="AS17" s="1" t="s">
        <v>203</v>
      </c>
      <c r="AT17" s="1" t="s">
        <v>204</v>
      </c>
      <c r="AU17" s="1" t="s">
        <v>492</v>
      </c>
      <c r="AV17" s="1"/>
      <c r="AW17" s="1"/>
      <c r="AX17" s="1"/>
      <c r="AY17" s="1"/>
    </row>
    <row r="18" spans="1:51" ht="113.25" customHeight="1">
      <c r="A18" s="1"/>
      <c r="B18" s="12"/>
      <c r="C18" s="15" t="s">
        <v>550</v>
      </c>
      <c r="D18" s="19" t="s">
        <v>115</v>
      </c>
      <c r="E18" s="9" t="s">
        <v>860</v>
      </c>
      <c r="F18" s="23" t="s">
        <v>114</v>
      </c>
      <c r="G18" s="8"/>
      <c r="H18" s="8"/>
      <c r="I18" s="18" t="s">
        <v>875</v>
      </c>
      <c r="J18" s="8" t="s">
        <v>652</v>
      </c>
      <c r="K18" s="8"/>
      <c r="L18" s="8"/>
      <c r="M18" s="8"/>
      <c r="N18" s="8"/>
      <c r="O18" s="8"/>
      <c r="P18" s="8"/>
      <c r="Q18" s="8" t="s">
        <v>606</v>
      </c>
      <c r="R18" s="8" t="s">
        <v>986</v>
      </c>
      <c r="S18" s="16">
        <v>41988</v>
      </c>
      <c r="T18" s="8"/>
      <c r="U18" s="8"/>
      <c r="V18" s="8">
        <v>141.4</v>
      </c>
      <c r="W18" s="33">
        <v>72</v>
      </c>
      <c r="X18" s="33">
        <v>72</v>
      </c>
      <c r="Y18" s="34">
        <v>579.3</v>
      </c>
      <c r="Z18" s="8"/>
      <c r="AA18" s="34">
        <v>619.9</v>
      </c>
      <c r="AB18" s="33">
        <f t="shared" si="0"/>
        <v>655.2343</v>
      </c>
      <c r="AC18" s="1"/>
      <c r="AD18" s="1"/>
      <c r="AE18" s="1" t="s">
        <v>861</v>
      </c>
      <c r="AF18" s="1" t="s">
        <v>125</v>
      </c>
      <c r="AG18" s="1" t="s">
        <v>126</v>
      </c>
      <c r="AH18" s="1" t="s">
        <v>127</v>
      </c>
      <c r="AI18" s="1" t="s">
        <v>128</v>
      </c>
      <c r="AJ18" s="1" t="s">
        <v>129</v>
      </c>
      <c r="AK18" s="1" t="s">
        <v>130</v>
      </c>
      <c r="AL18" s="1" t="s">
        <v>131</v>
      </c>
      <c r="AM18" s="1" t="s">
        <v>132</v>
      </c>
      <c r="AN18" s="1" t="s">
        <v>133</v>
      </c>
      <c r="AO18" s="1" t="s">
        <v>134</v>
      </c>
      <c r="AP18" s="1" t="s">
        <v>135</v>
      </c>
      <c r="AQ18" s="1" t="s">
        <v>136</v>
      </c>
      <c r="AR18" s="1" t="s">
        <v>137</v>
      </c>
      <c r="AS18" s="1" t="s">
        <v>138</v>
      </c>
      <c r="AT18" s="1" t="s">
        <v>139</v>
      </c>
      <c r="AU18" s="1" t="s">
        <v>140</v>
      </c>
      <c r="AV18" s="1"/>
      <c r="AW18" s="1"/>
      <c r="AX18" s="1"/>
      <c r="AY18" s="1"/>
    </row>
    <row r="19" spans="1:51" ht="94.5" customHeight="1">
      <c r="A19" s="1"/>
      <c r="B19" s="13"/>
      <c r="C19" s="15" t="s">
        <v>551</v>
      </c>
      <c r="D19" s="19" t="s">
        <v>112</v>
      </c>
      <c r="E19" s="9" t="s">
        <v>141</v>
      </c>
      <c r="F19" s="23" t="s">
        <v>113</v>
      </c>
      <c r="G19" s="8"/>
      <c r="H19" s="8"/>
      <c r="I19" s="17" t="s">
        <v>632</v>
      </c>
      <c r="J19" s="8" t="s">
        <v>652</v>
      </c>
      <c r="K19" s="16"/>
      <c r="L19" s="8"/>
      <c r="M19" s="8"/>
      <c r="N19" s="8"/>
      <c r="O19" s="8"/>
      <c r="P19" s="8"/>
      <c r="Q19" s="8" t="s">
        <v>606</v>
      </c>
      <c r="R19" s="8" t="s">
        <v>986</v>
      </c>
      <c r="S19" s="16">
        <v>41988</v>
      </c>
      <c r="T19" s="8"/>
      <c r="U19" s="8"/>
      <c r="V19" s="33">
        <v>2425.6</v>
      </c>
      <c r="W19" s="33">
        <v>2425.6</v>
      </c>
      <c r="X19" s="33">
        <v>2803</v>
      </c>
      <c r="Y19" s="33">
        <v>2709.4</v>
      </c>
      <c r="Z19" s="8"/>
      <c r="AA19" s="33">
        <v>2899.1</v>
      </c>
      <c r="AB19" s="33">
        <f t="shared" si="0"/>
        <v>3064.3487</v>
      </c>
      <c r="AC19" s="1"/>
      <c r="AD19" s="1"/>
      <c r="AE19" s="1" t="s">
        <v>142</v>
      </c>
      <c r="AF19" s="1" t="s">
        <v>143</v>
      </c>
      <c r="AG19" s="1" t="s">
        <v>144</v>
      </c>
      <c r="AH19" s="1" t="s">
        <v>145</v>
      </c>
      <c r="AI19" s="1" t="s">
        <v>146</v>
      </c>
      <c r="AJ19" s="1" t="s">
        <v>147</v>
      </c>
      <c r="AK19" s="1" t="s">
        <v>148</v>
      </c>
      <c r="AL19" s="1" t="s">
        <v>149</v>
      </c>
      <c r="AM19" s="1" t="s">
        <v>150</v>
      </c>
      <c r="AN19" s="1" t="s">
        <v>212</v>
      </c>
      <c r="AO19" s="1" t="s">
        <v>213</v>
      </c>
      <c r="AP19" s="1" t="s">
        <v>871</v>
      </c>
      <c r="AQ19" s="1" t="s">
        <v>872</v>
      </c>
      <c r="AR19" s="1" t="s">
        <v>382</v>
      </c>
      <c r="AS19" s="1" t="s">
        <v>383</v>
      </c>
      <c r="AT19" s="1" t="s">
        <v>814</v>
      </c>
      <c r="AU19" s="1" t="s">
        <v>815</v>
      </c>
      <c r="AV19" s="1"/>
      <c r="AW19" s="1"/>
      <c r="AX19" s="1"/>
      <c r="AY19" s="1"/>
    </row>
    <row r="20" spans="1:51" ht="122.25" customHeight="1">
      <c r="A20" s="1"/>
      <c r="B20" s="13"/>
      <c r="C20" s="15" t="s">
        <v>552</v>
      </c>
      <c r="D20" s="19" t="s">
        <v>887</v>
      </c>
      <c r="E20" s="9" t="s">
        <v>816</v>
      </c>
      <c r="F20" s="8" t="s">
        <v>982</v>
      </c>
      <c r="G20" s="8"/>
      <c r="H20" s="8"/>
      <c r="I20" s="17" t="s">
        <v>631</v>
      </c>
      <c r="J20" s="8" t="s">
        <v>653</v>
      </c>
      <c r="K20" s="8"/>
      <c r="L20" s="8"/>
      <c r="M20" s="8"/>
      <c r="N20" s="8"/>
      <c r="O20" s="8"/>
      <c r="P20" s="8"/>
      <c r="Q20" s="8" t="s">
        <v>606</v>
      </c>
      <c r="R20" s="8" t="s">
        <v>986</v>
      </c>
      <c r="S20" s="16">
        <v>41988</v>
      </c>
      <c r="T20" s="8"/>
      <c r="U20" s="8"/>
      <c r="V20" s="8">
        <v>9071.1</v>
      </c>
      <c r="W20" s="33">
        <v>4713.2</v>
      </c>
      <c r="X20" s="33">
        <f>2130.3+200</f>
        <v>2330.3</v>
      </c>
      <c r="Y20" s="33">
        <v>2233.1</v>
      </c>
      <c r="Z20" s="8"/>
      <c r="AA20" s="33">
        <v>2389.4</v>
      </c>
      <c r="AB20" s="33">
        <f t="shared" si="0"/>
        <v>2525.5958</v>
      </c>
      <c r="AC20" s="1"/>
      <c r="AD20" s="1"/>
      <c r="AE20" s="1" t="s">
        <v>189</v>
      </c>
      <c r="AF20" s="1" t="s">
        <v>190</v>
      </c>
      <c r="AG20" s="1" t="s">
        <v>191</v>
      </c>
      <c r="AH20" s="1" t="s">
        <v>192</v>
      </c>
      <c r="AI20" s="1" t="s">
        <v>193</v>
      </c>
      <c r="AJ20" s="1" t="s">
        <v>194</v>
      </c>
      <c r="AK20" s="1" t="s">
        <v>195</v>
      </c>
      <c r="AL20" s="1" t="s">
        <v>196</v>
      </c>
      <c r="AM20" s="1" t="s">
        <v>197</v>
      </c>
      <c r="AN20" s="1" t="s">
        <v>198</v>
      </c>
      <c r="AO20" s="1" t="s">
        <v>199</v>
      </c>
      <c r="AP20" s="1" t="s">
        <v>200</v>
      </c>
      <c r="AQ20" s="1" t="s">
        <v>214</v>
      </c>
      <c r="AR20" s="1" t="s">
        <v>215</v>
      </c>
      <c r="AS20" s="1" t="s">
        <v>216</v>
      </c>
      <c r="AT20" s="1" t="s">
        <v>217</v>
      </c>
      <c r="AU20" s="1" t="s">
        <v>218</v>
      </c>
      <c r="AV20" s="1"/>
      <c r="AW20" s="1"/>
      <c r="AX20" s="1"/>
      <c r="AY20" s="1"/>
    </row>
    <row r="21" spans="1:51" ht="129.75" customHeight="1">
      <c r="A21" s="1"/>
      <c r="B21" s="13"/>
      <c r="C21" s="15" t="s">
        <v>553</v>
      </c>
      <c r="D21" s="19" t="s">
        <v>116</v>
      </c>
      <c r="E21" s="9" t="s">
        <v>838</v>
      </c>
      <c r="F21" s="20" t="s">
        <v>974</v>
      </c>
      <c r="G21" s="8"/>
      <c r="H21" s="8"/>
      <c r="I21" s="17" t="s">
        <v>631</v>
      </c>
      <c r="J21" s="8" t="s">
        <v>654</v>
      </c>
      <c r="K21" s="8"/>
      <c r="L21" s="8"/>
      <c r="M21" s="8"/>
      <c r="N21" s="8"/>
      <c r="O21" s="8"/>
      <c r="P21" s="8"/>
      <c r="Q21" s="8" t="s">
        <v>606</v>
      </c>
      <c r="R21" s="8" t="s">
        <v>986</v>
      </c>
      <c r="S21" s="16">
        <v>41988</v>
      </c>
      <c r="T21" s="8"/>
      <c r="U21" s="8"/>
      <c r="V21" s="8">
        <v>101</v>
      </c>
      <c r="W21" s="33">
        <v>101</v>
      </c>
      <c r="X21" s="33">
        <v>2391</v>
      </c>
      <c r="Y21" s="33">
        <v>801.4</v>
      </c>
      <c r="Z21" s="8"/>
      <c r="AA21" s="33">
        <v>857.5</v>
      </c>
      <c r="AB21" s="33">
        <f t="shared" si="0"/>
        <v>906.3775</v>
      </c>
      <c r="AC21" s="1"/>
      <c r="AD21" s="1"/>
      <c r="AE21" s="1" t="s">
        <v>839</v>
      </c>
      <c r="AF21" s="1" t="s">
        <v>794</v>
      </c>
      <c r="AG21" s="1" t="s">
        <v>795</v>
      </c>
      <c r="AH21" s="1" t="s">
        <v>796</v>
      </c>
      <c r="AI21" s="1" t="s">
        <v>797</v>
      </c>
      <c r="AJ21" s="1" t="s">
        <v>798</v>
      </c>
      <c r="AK21" s="1" t="s">
        <v>799</v>
      </c>
      <c r="AL21" s="1" t="s">
        <v>800</v>
      </c>
      <c r="AM21" s="1" t="s">
        <v>801</v>
      </c>
      <c r="AN21" s="1" t="s">
        <v>802</v>
      </c>
      <c r="AO21" s="1" t="s">
        <v>233</v>
      </c>
      <c r="AP21" s="1" t="s">
        <v>234</v>
      </c>
      <c r="AQ21" s="1" t="s">
        <v>235</v>
      </c>
      <c r="AR21" s="1" t="s">
        <v>236</v>
      </c>
      <c r="AS21" s="1" t="s">
        <v>237</v>
      </c>
      <c r="AT21" s="1" t="s">
        <v>710</v>
      </c>
      <c r="AU21" s="1" t="s">
        <v>450</v>
      </c>
      <c r="AV21" s="1"/>
      <c r="AW21" s="1"/>
      <c r="AX21" s="1"/>
      <c r="AY21" s="1"/>
    </row>
    <row r="22" spans="1:51" ht="57.75" customHeight="1">
      <c r="A22" s="1"/>
      <c r="B22" s="13"/>
      <c r="C22" s="15" t="s">
        <v>554</v>
      </c>
      <c r="D22" s="19" t="s">
        <v>424</v>
      </c>
      <c r="E22" s="9" t="s">
        <v>451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33"/>
      <c r="X22" s="33"/>
      <c r="Y22" s="34"/>
      <c r="Z22" s="8"/>
      <c r="AA22" s="34"/>
      <c r="AB22" s="33"/>
      <c r="AC22" s="1"/>
      <c r="AD22" s="1"/>
      <c r="AE22" s="1" t="s">
        <v>452</v>
      </c>
      <c r="AF22" s="1" t="s">
        <v>453</v>
      </c>
      <c r="AG22" s="1" t="s">
        <v>454</v>
      </c>
      <c r="AH22" s="1" t="s">
        <v>455</v>
      </c>
      <c r="AI22" s="1" t="s">
        <v>456</v>
      </c>
      <c r="AJ22" s="1" t="s">
        <v>457</v>
      </c>
      <c r="AK22" s="1" t="s">
        <v>458</v>
      </c>
      <c r="AL22" s="1" t="s">
        <v>459</v>
      </c>
      <c r="AM22" s="1" t="s">
        <v>460</v>
      </c>
      <c r="AN22" s="1" t="s">
        <v>848</v>
      </c>
      <c r="AO22" s="1" t="s">
        <v>849</v>
      </c>
      <c r="AP22" s="1" t="s">
        <v>850</v>
      </c>
      <c r="AQ22" s="1" t="s">
        <v>851</v>
      </c>
      <c r="AR22" s="1" t="s">
        <v>852</v>
      </c>
      <c r="AS22" s="1" t="s">
        <v>853</v>
      </c>
      <c r="AT22" s="1" t="s">
        <v>854</v>
      </c>
      <c r="AU22" s="1" t="s">
        <v>855</v>
      </c>
      <c r="AV22" s="1"/>
      <c r="AW22" s="1"/>
      <c r="AX22" s="1"/>
      <c r="AY22" s="1"/>
    </row>
    <row r="23" spans="1:51" ht="69" customHeight="1">
      <c r="A23" s="1"/>
      <c r="B23" s="12"/>
      <c r="C23" s="15" t="s">
        <v>555</v>
      </c>
      <c r="D23" s="19" t="s">
        <v>423</v>
      </c>
      <c r="E23" s="9" t="s">
        <v>856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33"/>
      <c r="X23" s="33"/>
      <c r="Y23" s="34"/>
      <c r="Z23" s="8"/>
      <c r="AA23" s="34"/>
      <c r="AB23" s="33"/>
      <c r="AC23" s="1"/>
      <c r="AD23" s="1"/>
      <c r="AE23" s="1" t="s">
        <v>857</v>
      </c>
      <c r="AF23" s="1" t="s">
        <v>858</v>
      </c>
      <c r="AG23" s="1" t="s">
        <v>634</v>
      </c>
      <c r="AH23" s="1" t="s">
        <v>635</v>
      </c>
      <c r="AI23" s="1" t="s">
        <v>636</v>
      </c>
      <c r="AJ23" s="1" t="s">
        <v>637</v>
      </c>
      <c r="AK23" s="1" t="s">
        <v>638</v>
      </c>
      <c r="AL23" s="1" t="s">
        <v>639</v>
      </c>
      <c r="AM23" s="1" t="s">
        <v>640</v>
      </c>
      <c r="AN23" s="1" t="s">
        <v>641</v>
      </c>
      <c r="AO23" s="1" t="s">
        <v>642</v>
      </c>
      <c r="AP23" s="1" t="s">
        <v>643</v>
      </c>
      <c r="AQ23" s="1" t="s">
        <v>644</v>
      </c>
      <c r="AR23" s="1" t="s">
        <v>645</v>
      </c>
      <c r="AS23" s="1" t="s">
        <v>646</v>
      </c>
      <c r="AT23" s="1" t="s">
        <v>171</v>
      </c>
      <c r="AU23" s="1" t="s">
        <v>172</v>
      </c>
      <c r="AV23" s="1"/>
      <c r="AW23" s="1"/>
      <c r="AX23" s="1"/>
      <c r="AY23" s="1"/>
    </row>
    <row r="24" spans="1:51" ht="79.5" customHeight="1">
      <c r="A24" s="1"/>
      <c r="B24" s="12"/>
      <c r="C24" s="15" t="s">
        <v>556</v>
      </c>
      <c r="D24" s="19" t="s">
        <v>422</v>
      </c>
      <c r="E24" s="9" t="s">
        <v>493</v>
      </c>
      <c r="F24" s="23" t="s">
        <v>699</v>
      </c>
      <c r="G24" s="8"/>
      <c r="H24" s="8"/>
      <c r="I24" s="18" t="s">
        <v>631</v>
      </c>
      <c r="J24" s="8" t="s">
        <v>655</v>
      </c>
      <c r="K24" s="8"/>
      <c r="L24" s="8"/>
      <c r="M24" s="8"/>
      <c r="N24" s="8"/>
      <c r="O24" s="8"/>
      <c r="P24" s="8"/>
      <c r="Q24" s="8" t="s">
        <v>606</v>
      </c>
      <c r="R24" s="8" t="s">
        <v>986</v>
      </c>
      <c r="S24" s="16">
        <v>41988</v>
      </c>
      <c r="T24" s="8"/>
      <c r="U24" s="8"/>
      <c r="V24" s="33"/>
      <c r="W24" s="33"/>
      <c r="X24" s="33">
        <v>20</v>
      </c>
      <c r="Y24" s="33">
        <v>22.6</v>
      </c>
      <c r="Z24" s="8"/>
      <c r="AA24" s="33">
        <v>24.2</v>
      </c>
      <c r="AB24" s="33">
        <f t="shared" si="0"/>
        <v>25.5794</v>
      </c>
      <c r="AC24" s="1"/>
      <c r="AD24" s="1"/>
      <c r="AE24" s="1" t="s">
        <v>494</v>
      </c>
      <c r="AF24" s="1" t="s">
        <v>118</v>
      </c>
      <c r="AG24" s="1" t="s">
        <v>119</v>
      </c>
      <c r="AH24" s="1" t="s">
        <v>120</v>
      </c>
      <c r="AI24" s="1" t="s">
        <v>121</v>
      </c>
      <c r="AJ24" s="1" t="s">
        <v>122</v>
      </c>
      <c r="AK24" s="1" t="s">
        <v>123</v>
      </c>
      <c r="AL24" s="1" t="s">
        <v>124</v>
      </c>
      <c r="AM24" s="1" t="s">
        <v>174</v>
      </c>
      <c r="AN24" s="1" t="s">
        <v>175</v>
      </c>
      <c r="AO24" s="1" t="s">
        <v>176</v>
      </c>
      <c r="AP24" s="1" t="s">
        <v>737</v>
      </c>
      <c r="AQ24" s="1" t="s">
        <v>738</v>
      </c>
      <c r="AR24" s="1" t="s">
        <v>739</v>
      </c>
      <c r="AS24" s="1" t="s">
        <v>740</v>
      </c>
      <c r="AT24" s="1" t="s">
        <v>741</v>
      </c>
      <c r="AU24" s="1" t="s">
        <v>177</v>
      </c>
      <c r="AV24" s="1"/>
      <c r="AW24" s="1"/>
      <c r="AX24" s="1"/>
      <c r="AY24" s="1"/>
    </row>
    <row r="25" spans="1:51" ht="81.75" customHeight="1">
      <c r="A25" s="1"/>
      <c r="B25" s="12"/>
      <c r="C25" s="15" t="s">
        <v>557</v>
      </c>
      <c r="D25" s="19" t="s">
        <v>421</v>
      </c>
      <c r="E25" s="9" t="s">
        <v>178</v>
      </c>
      <c r="F25" s="23" t="s">
        <v>7</v>
      </c>
      <c r="G25" s="8"/>
      <c r="H25" s="8"/>
      <c r="I25" s="18" t="s">
        <v>631</v>
      </c>
      <c r="J25" s="8" t="s">
        <v>656</v>
      </c>
      <c r="K25" s="8"/>
      <c r="L25" s="8"/>
      <c r="M25" s="8"/>
      <c r="N25" s="8"/>
      <c r="O25" s="8"/>
      <c r="P25" s="8"/>
      <c r="Q25" s="8" t="s">
        <v>606</v>
      </c>
      <c r="R25" s="8" t="s">
        <v>986</v>
      </c>
      <c r="S25" s="16">
        <v>41988</v>
      </c>
      <c r="T25" s="8"/>
      <c r="U25" s="8"/>
      <c r="V25" s="33">
        <v>4.8</v>
      </c>
      <c r="W25" s="33">
        <v>4.8</v>
      </c>
      <c r="X25" s="33">
        <v>20</v>
      </c>
      <c r="Y25" s="33">
        <v>33.9</v>
      </c>
      <c r="Z25" s="8"/>
      <c r="AA25" s="33">
        <v>36.3</v>
      </c>
      <c r="AB25" s="33">
        <f t="shared" si="0"/>
        <v>38.369099999999996</v>
      </c>
      <c r="AC25" s="1"/>
      <c r="AD25" s="1"/>
      <c r="AE25" s="1" t="s">
        <v>179</v>
      </c>
      <c r="AF25" s="1" t="s">
        <v>180</v>
      </c>
      <c r="AG25" s="1" t="s">
        <v>181</v>
      </c>
      <c r="AH25" s="1" t="s">
        <v>155</v>
      </c>
      <c r="AI25" s="1" t="s">
        <v>156</v>
      </c>
      <c r="AJ25" s="1" t="s">
        <v>157</v>
      </c>
      <c r="AK25" s="1" t="s">
        <v>158</v>
      </c>
      <c r="AL25" s="1" t="s">
        <v>159</v>
      </c>
      <c r="AM25" s="1" t="s">
        <v>160</v>
      </c>
      <c r="AN25" s="1" t="s">
        <v>161</v>
      </c>
      <c r="AO25" s="1" t="s">
        <v>162</v>
      </c>
      <c r="AP25" s="1" t="s">
        <v>163</v>
      </c>
      <c r="AQ25" s="1" t="s">
        <v>164</v>
      </c>
      <c r="AR25" s="1" t="s">
        <v>165</v>
      </c>
      <c r="AS25" s="1" t="s">
        <v>166</v>
      </c>
      <c r="AT25" s="1" t="s">
        <v>569</v>
      </c>
      <c r="AU25" s="1" t="s">
        <v>570</v>
      </c>
      <c r="AV25" s="1"/>
      <c r="AW25" s="1"/>
      <c r="AX25" s="1"/>
      <c r="AY25" s="1"/>
    </row>
    <row r="26" spans="1:51" ht="82.5" customHeight="1">
      <c r="A26" s="1"/>
      <c r="B26" s="13"/>
      <c r="C26" s="15" t="s">
        <v>558</v>
      </c>
      <c r="D26" s="19" t="s">
        <v>824</v>
      </c>
      <c r="E26" s="9" t="s">
        <v>571</v>
      </c>
      <c r="F26" s="23" t="s">
        <v>3</v>
      </c>
      <c r="G26" s="8"/>
      <c r="H26" s="8"/>
      <c r="I26" s="18" t="s">
        <v>631</v>
      </c>
      <c r="J26" s="8" t="s">
        <v>657</v>
      </c>
      <c r="K26" s="8"/>
      <c r="L26" s="8"/>
      <c r="M26" s="8"/>
      <c r="N26" s="8"/>
      <c r="O26" s="8"/>
      <c r="P26" s="8"/>
      <c r="Q26" s="8" t="s">
        <v>606</v>
      </c>
      <c r="R26" s="8" t="s">
        <v>986</v>
      </c>
      <c r="S26" s="16">
        <v>41988</v>
      </c>
      <c r="T26" s="8"/>
      <c r="U26" s="8"/>
      <c r="V26" s="33">
        <v>300</v>
      </c>
      <c r="W26" s="33">
        <v>300</v>
      </c>
      <c r="X26" s="33">
        <v>300</v>
      </c>
      <c r="Y26" s="33">
        <v>338.7</v>
      </c>
      <c r="Z26" s="8"/>
      <c r="AA26" s="33">
        <v>362.4</v>
      </c>
      <c r="AB26" s="33">
        <f t="shared" si="0"/>
        <v>383.05679999999995</v>
      </c>
      <c r="AC26" s="1"/>
      <c r="AD26" s="1"/>
      <c r="AE26" s="1" t="s">
        <v>572</v>
      </c>
      <c r="AF26" s="1" t="s">
        <v>573</v>
      </c>
      <c r="AG26" s="1" t="s">
        <v>574</v>
      </c>
      <c r="AH26" s="1" t="s">
        <v>575</v>
      </c>
      <c r="AI26" s="1" t="s">
        <v>576</v>
      </c>
      <c r="AJ26" s="1" t="s">
        <v>577</v>
      </c>
      <c r="AK26" s="1" t="s">
        <v>578</v>
      </c>
      <c r="AL26" s="1" t="s">
        <v>579</v>
      </c>
      <c r="AM26" s="1" t="s">
        <v>580</v>
      </c>
      <c r="AN26" s="1" t="s">
        <v>581</v>
      </c>
      <c r="AO26" s="1" t="s">
        <v>582</v>
      </c>
      <c r="AP26" s="1" t="s">
        <v>583</v>
      </c>
      <c r="AQ26" s="1" t="s">
        <v>584</v>
      </c>
      <c r="AR26" s="1" t="s">
        <v>585</v>
      </c>
      <c r="AS26" s="1" t="s">
        <v>586</v>
      </c>
      <c r="AT26" s="1" t="s">
        <v>587</v>
      </c>
      <c r="AU26" s="1" t="s">
        <v>588</v>
      </c>
      <c r="AV26" s="1"/>
      <c r="AW26" s="1"/>
      <c r="AX26" s="1"/>
      <c r="AY26" s="1"/>
    </row>
    <row r="27" spans="1:51" ht="81" customHeight="1">
      <c r="A27" s="1"/>
      <c r="B27" s="13"/>
      <c r="C27" s="15" t="s">
        <v>559</v>
      </c>
      <c r="D27" s="19" t="s">
        <v>823</v>
      </c>
      <c r="E27" s="9" t="s">
        <v>589</v>
      </c>
      <c r="F27" s="23" t="s">
        <v>6</v>
      </c>
      <c r="G27" s="8"/>
      <c r="H27" s="8"/>
      <c r="I27" s="18" t="s">
        <v>631</v>
      </c>
      <c r="J27" s="8" t="s">
        <v>658</v>
      </c>
      <c r="K27" s="8"/>
      <c r="L27" s="8"/>
      <c r="M27" s="8"/>
      <c r="N27" s="8"/>
      <c r="O27" s="8"/>
      <c r="P27" s="8"/>
      <c r="Q27" s="8" t="s">
        <v>606</v>
      </c>
      <c r="R27" s="8" t="s">
        <v>986</v>
      </c>
      <c r="S27" s="16">
        <v>41988</v>
      </c>
      <c r="T27" s="8"/>
      <c r="U27" s="8"/>
      <c r="V27" s="33">
        <v>608.2</v>
      </c>
      <c r="W27" s="33">
        <v>597.6</v>
      </c>
      <c r="X27" s="33">
        <f>40+560.2</f>
        <v>600.2</v>
      </c>
      <c r="Y27" s="33">
        <v>591</v>
      </c>
      <c r="Z27" s="8"/>
      <c r="AA27" s="33">
        <v>632.4</v>
      </c>
      <c r="AB27" s="33">
        <f t="shared" si="0"/>
        <v>668.4467999999999</v>
      </c>
      <c r="AC27" s="1"/>
      <c r="AD27" s="1"/>
      <c r="AE27" s="1" t="s">
        <v>590</v>
      </c>
      <c r="AF27" s="1" t="s">
        <v>591</v>
      </c>
      <c r="AG27" s="1" t="s">
        <v>592</v>
      </c>
      <c r="AH27" s="1" t="s">
        <v>593</v>
      </c>
      <c r="AI27" s="1" t="s">
        <v>594</v>
      </c>
      <c r="AJ27" s="1" t="s">
        <v>595</v>
      </c>
      <c r="AK27" s="1" t="s">
        <v>596</v>
      </c>
      <c r="AL27" s="1" t="s">
        <v>788</v>
      </c>
      <c r="AM27" s="1" t="s">
        <v>766</v>
      </c>
      <c r="AN27" s="1" t="s">
        <v>767</v>
      </c>
      <c r="AO27" s="1" t="s">
        <v>768</v>
      </c>
      <c r="AP27" s="1" t="s">
        <v>769</v>
      </c>
      <c r="AQ27" s="1" t="s">
        <v>806</v>
      </c>
      <c r="AR27" s="1" t="s">
        <v>807</v>
      </c>
      <c r="AS27" s="1" t="s">
        <v>281</v>
      </c>
      <c r="AT27" s="1" t="s">
        <v>607</v>
      </c>
      <c r="AU27" s="1" t="s">
        <v>608</v>
      </c>
      <c r="AV27" s="1"/>
      <c r="AW27" s="1"/>
      <c r="AX27" s="1"/>
      <c r="AY27" s="1"/>
    </row>
    <row r="28" spans="1:51" ht="83.25" customHeight="1">
      <c r="A28" s="1"/>
      <c r="B28" s="13"/>
      <c r="C28" s="15" t="s">
        <v>560</v>
      </c>
      <c r="D28" s="19" t="s">
        <v>822</v>
      </c>
      <c r="E28" s="9" t="s">
        <v>609</v>
      </c>
      <c r="F28" s="23" t="s">
        <v>981</v>
      </c>
      <c r="G28" s="8"/>
      <c r="H28" s="8"/>
      <c r="I28" s="18" t="s">
        <v>631</v>
      </c>
      <c r="J28" s="8" t="s">
        <v>659</v>
      </c>
      <c r="K28" s="8"/>
      <c r="L28" s="8"/>
      <c r="M28" s="8"/>
      <c r="N28" s="8"/>
      <c r="O28" s="8"/>
      <c r="P28" s="8"/>
      <c r="Q28" s="8" t="s">
        <v>606</v>
      </c>
      <c r="R28" s="8" t="s">
        <v>986</v>
      </c>
      <c r="S28" s="16">
        <v>41988</v>
      </c>
      <c r="T28" s="8"/>
      <c r="U28" s="8"/>
      <c r="V28" s="33">
        <v>1227.4</v>
      </c>
      <c r="W28" s="33">
        <v>1227.4</v>
      </c>
      <c r="X28" s="33">
        <v>1072.7</v>
      </c>
      <c r="Y28" s="33">
        <v>1131.7</v>
      </c>
      <c r="Z28" s="8"/>
      <c r="AA28" s="33">
        <v>1210.9</v>
      </c>
      <c r="AB28" s="33">
        <f t="shared" si="0"/>
        <v>1279.9213000000002</v>
      </c>
      <c r="AC28" s="1"/>
      <c r="AD28" s="38"/>
      <c r="AE28" s="1" t="s">
        <v>610</v>
      </c>
      <c r="AF28" s="1" t="s">
        <v>611</v>
      </c>
      <c r="AG28" s="1" t="s">
        <v>612</v>
      </c>
      <c r="AH28" s="1" t="s">
        <v>613</v>
      </c>
      <c r="AI28" s="1" t="s">
        <v>614</v>
      </c>
      <c r="AJ28" s="1" t="s">
        <v>615</v>
      </c>
      <c r="AK28" s="1" t="s">
        <v>616</v>
      </c>
      <c r="AL28" s="1" t="s">
        <v>770</v>
      </c>
      <c r="AM28" s="1" t="s">
        <v>771</v>
      </c>
      <c r="AN28" s="1" t="s">
        <v>772</v>
      </c>
      <c r="AO28" s="1" t="s">
        <v>773</v>
      </c>
      <c r="AP28" s="1" t="s">
        <v>774</v>
      </c>
      <c r="AQ28" s="1" t="s">
        <v>775</v>
      </c>
      <c r="AR28" s="1" t="s">
        <v>776</v>
      </c>
      <c r="AS28" s="1" t="s">
        <v>777</v>
      </c>
      <c r="AT28" s="1" t="s">
        <v>778</v>
      </c>
      <c r="AU28" s="1" t="s">
        <v>779</v>
      </c>
      <c r="AV28" s="1"/>
      <c r="AW28" s="1"/>
      <c r="AX28" s="1"/>
      <c r="AY28" s="1"/>
    </row>
    <row r="29" spans="1:51" ht="111" customHeight="1">
      <c r="A29" s="1"/>
      <c r="B29" s="13"/>
      <c r="C29" s="15" t="s">
        <v>561</v>
      </c>
      <c r="D29" s="19" t="s">
        <v>42</v>
      </c>
      <c r="E29" s="9" t="s">
        <v>879</v>
      </c>
      <c r="F29" s="8"/>
      <c r="G29" s="8"/>
      <c r="H29" s="8"/>
      <c r="I29" s="8"/>
      <c r="J29" s="8"/>
      <c r="K29" s="15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33"/>
      <c r="X29" s="33"/>
      <c r="Y29" s="34"/>
      <c r="Z29" s="8"/>
      <c r="AA29" s="34"/>
      <c r="AB29" s="33"/>
      <c r="AC29" s="1"/>
      <c r="AD29" s="38"/>
      <c r="AE29" s="1" t="s">
        <v>880</v>
      </c>
      <c r="AF29" s="1" t="s">
        <v>881</v>
      </c>
      <c r="AG29" s="1" t="s">
        <v>882</v>
      </c>
      <c r="AH29" s="1" t="s">
        <v>883</v>
      </c>
      <c r="AI29" s="1" t="s">
        <v>884</v>
      </c>
      <c r="AJ29" s="1" t="s">
        <v>885</v>
      </c>
      <c r="AK29" s="1" t="s">
        <v>886</v>
      </c>
      <c r="AL29" s="1" t="s">
        <v>433</v>
      </c>
      <c r="AM29" s="1" t="s">
        <v>434</v>
      </c>
      <c r="AN29" s="1" t="s">
        <v>435</v>
      </c>
      <c r="AO29" s="1" t="s">
        <v>436</v>
      </c>
      <c r="AP29" s="1" t="s">
        <v>437</v>
      </c>
      <c r="AQ29" s="1" t="s">
        <v>442</v>
      </c>
      <c r="AR29" s="1" t="s">
        <v>966</v>
      </c>
      <c r="AS29" s="1" t="s">
        <v>967</v>
      </c>
      <c r="AT29" s="1" t="s">
        <v>968</v>
      </c>
      <c r="AU29" s="1" t="s">
        <v>43</v>
      </c>
      <c r="AV29" s="1"/>
      <c r="AW29" s="1"/>
      <c r="AX29" s="1"/>
      <c r="AY29" s="1"/>
    </row>
    <row r="30" spans="1:51" ht="81" customHeight="1">
      <c r="A30" s="1"/>
      <c r="B30" s="13"/>
      <c r="C30" s="15" t="s">
        <v>562</v>
      </c>
      <c r="D30" s="19" t="s">
        <v>41</v>
      </c>
      <c r="E30" s="9" t="s">
        <v>44</v>
      </c>
      <c r="F30" s="23" t="s">
        <v>6</v>
      </c>
      <c r="G30" s="8"/>
      <c r="H30" s="8"/>
      <c r="I30" s="18" t="s">
        <v>631</v>
      </c>
      <c r="J30" s="8" t="s">
        <v>659</v>
      </c>
      <c r="K30" s="8"/>
      <c r="L30" s="8"/>
      <c r="M30" s="8"/>
      <c r="N30" s="8"/>
      <c r="O30" s="8"/>
      <c r="P30" s="8"/>
      <c r="Q30" s="8" t="s">
        <v>606</v>
      </c>
      <c r="R30" s="8" t="s">
        <v>986</v>
      </c>
      <c r="S30" s="16">
        <v>41988</v>
      </c>
      <c r="T30" s="8"/>
      <c r="U30" s="8"/>
      <c r="V30" s="33">
        <v>435.2</v>
      </c>
      <c r="W30" s="33">
        <v>419.6</v>
      </c>
      <c r="X30" s="33">
        <v>400.2</v>
      </c>
      <c r="Y30" s="33">
        <v>422.2</v>
      </c>
      <c r="Z30" s="8"/>
      <c r="AA30" s="33">
        <v>451.8</v>
      </c>
      <c r="AB30" s="33">
        <f t="shared" si="0"/>
        <v>477.5526</v>
      </c>
      <c r="AC30" s="1"/>
      <c r="AD30" s="1"/>
      <c r="AE30" s="1" t="s">
        <v>45</v>
      </c>
      <c r="AF30" s="1" t="s">
        <v>46</v>
      </c>
      <c r="AG30" s="1" t="s">
        <v>47</v>
      </c>
      <c r="AH30" s="1" t="s">
        <v>48</v>
      </c>
      <c r="AI30" s="1" t="s">
        <v>49</v>
      </c>
      <c r="AJ30" s="1" t="s">
        <v>50</v>
      </c>
      <c r="AK30" s="1" t="s">
        <v>51</v>
      </c>
      <c r="AL30" s="1" t="s">
        <v>52</v>
      </c>
      <c r="AM30" s="1" t="s">
        <v>53</v>
      </c>
      <c r="AN30" s="1" t="s">
        <v>54</v>
      </c>
      <c r="AO30" s="1" t="s">
        <v>55</v>
      </c>
      <c r="AP30" s="1" t="s">
        <v>700</v>
      </c>
      <c r="AQ30" s="1" t="s">
        <v>701</v>
      </c>
      <c r="AR30" s="1" t="s">
        <v>676</v>
      </c>
      <c r="AS30" s="1" t="s">
        <v>677</v>
      </c>
      <c r="AT30" s="1" t="s">
        <v>678</v>
      </c>
      <c r="AU30" s="1" t="s">
        <v>679</v>
      </c>
      <c r="AV30" s="1"/>
      <c r="AW30" s="1"/>
      <c r="AX30" s="1"/>
      <c r="AY30" s="1"/>
    </row>
    <row r="31" spans="1:51" ht="95.25" customHeight="1">
      <c r="A31" s="1"/>
      <c r="B31" s="13"/>
      <c r="C31" s="15" t="s">
        <v>563</v>
      </c>
      <c r="D31" s="19" t="s">
        <v>841</v>
      </c>
      <c r="E31" s="9" t="s">
        <v>680</v>
      </c>
      <c r="F31" s="8">
        <v>1101</v>
      </c>
      <c r="G31" s="8"/>
      <c r="H31" s="8"/>
      <c r="I31" s="18" t="s">
        <v>631</v>
      </c>
      <c r="J31" s="8" t="s">
        <v>660</v>
      </c>
      <c r="K31" s="8"/>
      <c r="L31" s="8"/>
      <c r="M31" s="8"/>
      <c r="N31" s="8"/>
      <c r="O31" s="8"/>
      <c r="P31" s="8"/>
      <c r="Q31" s="8" t="s">
        <v>606</v>
      </c>
      <c r="R31" s="8" t="s">
        <v>986</v>
      </c>
      <c r="S31" s="16">
        <v>41988</v>
      </c>
      <c r="T31" s="8"/>
      <c r="U31" s="8"/>
      <c r="V31" s="33">
        <v>270.4</v>
      </c>
      <c r="W31" s="33">
        <v>259.9</v>
      </c>
      <c r="X31" s="33">
        <v>289.3</v>
      </c>
      <c r="Y31" s="33">
        <v>305.3</v>
      </c>
      <c r="Z31" s="8"/>
      <c r="AA31" s="33">
        <v>326.7</v>
      </c>
      <c r="AB31" s="33">
        <f t="shared" si="0"/>
        <v>345.32189999999997</v>
      </c>
      <c r="AC31" s="1"/>
      <c r="AD31" s="1"/>
      <c r="AE31" s="1" t="s">
        <v>675</v>
      </c>
      <c r="AF31" s="1" t="s">
        <v>476</v>
      </c>
      <c r="AG31" s="1" t="s">
        <v>477</v>
      </c>
      <c r="AH31" s="1" t="s">
        <v>478</v>
      </c>
      <c r="AI31" s="1" t="s">
        <v>479</v>
      </c>
      <c r="AJ31" s="1" t="s">
        <v>480</v>
      </c>
      <c r="AK31" s="1" t="s">
        <v>481</v>
      </c>
      <c r="AL31" s="1" t="s">
        <v>695</v>
      </c>
      <c r="AM31" s="1" t="s">
        <v>167</v>
      </c>
      <c r="AN31" s="1" t="s">
        <v>168</v>
      </c>
      <c r="AO31" s="1" t="s">
        <v>169</v>
      </c>
      <c r="AP31" s="1" t="s">
        <v>170</v>
      </c>
      <c r="AQ31" s="1" t="s">
        <v>873</v>
      </c>
      <c r="AR31" s="1" t="s">
        <v>151</v>
      </c>
      <c r="AS31" s="1" t="s">
        <v>152</v>
      </c>
      <c r="AT31" s="1" t="s">
        <v>153</v>
      </c>
      <c r="AU31" s="1" t="s">
        <v>154</v>
      </c>
      <c r="AV31" s="1"/>
      <c r="AW31" s="1"/>
      <c r="AX31" s="1"/>
      <c r="AY31" s="1"/>
    </row>
    <row r="32" spans="1:51" ht="90" customHeight="1">
      <c r="A32" s="1"/>
      <c r="B32" s="13"/>
      <c r="C32" s="15" t="s">
        <v>564</v>
      </c>
      <c r="D32" s="19" t="s">
        <v>840</v>
      </c>
      <c r="E32" s="9" t="s">
        <v>425</v>
      </c>
      <c r="F32" s="23" t="s">
        <v>5</v>
      </c>
      <c r="G32" s="8"/>
      <c r="H32" s="8"/>
      <c r="I32" s="18" t="s">
        <v>631</v>
      </c>
      <c r="J32" s="8" t="s">
        <v>661</v>
      </c>
      <c r="K32" s="8"/>
      <c r="L32" s="8"/>
      <c r="M32" s="8"/>
      <c r="N32" s="8"/>
      <c r="O32" s="8"/>
      <c r="P32" s="8"/>
      <c r="Q32" s="8" t="s">
        <v>606</v>
      </c>
      <c r="R32" s="8" t="s">
        <v>986</v>
      </c>
      <c r="S32" s="16">
        <v>41988</v>
      </c>
      <c r="T32" s="8"/>
      <c r="U32" s="8"/>
      <c r="V32" s="33">
        <v>500</v>
      </c>
      <c r="W32" s="33">
        <f>500</f>
        <v>500</v>
      </c>
      <c r="X32" s="33">
        <v>174</v>
      </c>
      <c r="Y32" s="33">
        <v>564.5</v>
      </c>
      <c r="Z32" s="8"/>
      <c r="AA32" s="33">
        <v>604</v>
      </c>
      <c r="AB32" s="33">
        <f t="shared" si="0"/>
        <v>638.428</v>
      </c>
      <c r="AC32" s="1"/>
      <c r="AD32" s="1"/>
      <c r="AE32" s="1" t="s">
        <v>426</v>
      </c>
      <c r="AF32" s="1" t="s">
        <v>427</v>
      </c>
      <c r="AG32" s="1" t="s">
        <v>428</v>
      </c>
      <c r="AH32" s="1" t="s">
        <v>429</v>
      </c>
      <c r="AI32" s="1" t="s">
        <v>430</v>
      </c>
      <c r="AJ32" s="1" t="s">
        <v>431</v>
      </c>
      <c r="AK32" s="1" t="s">
        <v>432</v>
      </c>
      <c r="AL32" s="1" t="s">
        <v>502</v>
      </c>
      <c r="AM32" s="1" t="s">
        <v>56</v>
      </c>
      <c r="AN32" s="1" t="s">
        <v>57</v>
      </c>
      <c r="AO32" s="1" t="s">
        <v>58</v>
      </c>
      <c r="AP32" s="1" t="s">
        <v>59</v>
      </c>
      <c r="AQ32" s="1" t="s">
        <v>60</v>
      </c>
      <c r="AR32" s="1" t="s">
        <v>61</v>
      </c>
      <c r="AS32" s="1" t="s">
        <v>463</v>
      </c>
      <c r="AT32" s="1" t="s">
        <v>464</v>
      </c>
      <c r="AU32" s="1" t="s">
        <v>465</v>
      </c>
      <c r="AV32" s="1"/>
      <c r="AW32" s="1"/>
      <c r="AX32" s="1"/>
      <c r="AY32" s="1"/>
    </row>
    <row r="33" spans="1:51" ht="53.25" customHeight="1">
      <c r="A33" s="1"/>
      <c r="B33" s="12"/>
      <c r="C33" s="15" t="s">
        <v>565</v>
      </c>
      <c r="D33" s="19" t="s">
        <v>821</v>
      </c>
      <c r="E33" s="9" t="s">
        <v>466</v>
      </c>
      <c r="F33" s="23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33"/>
      <c r="X33" s="33"/>
      <c r="Y33" s="34"/>
      <c r="Z33" s="8"/>
      <c r="AA33" s="34"/>
      <c r="AB33" s="33"/>
      <c r="AC33" s="1"/>
      <c r="AD33" s="1"/>
      <c r="AE33" s="1" t="s">
        <v>467</v>
      </c>
      <c r="AF33" s="1" t="s">
        <v>468</v>
      </c>
      <c r="AG33" s="1" t="s">
        <v>469</v>
      </c>
      <c r="AH33" s="1" t="s">
        <v>667</v>
      </c>
      <c r="AI33" s="1" t="s">
        <v>668</v>
      </c>
      <c r="AJ33" s="1" t="s">
        <v>669</v>
      </c>
      <c r="AK33" s="1" t="s">
        <v>670</v>
      </c>
      <c r="AL33" s="1" t="s">
        <v>671</v>
      </c>
      <c r="AM33" s="1" t="s">
        <v>672</v>
      </c>
      <c r="AN33" s="1" t="s">
        <v>673</v>
      </c>
      <c r="AO33" s="1" t="s">
        <v>674</v>
      </c>
      <c r="AP33" s="1" t="s">
        <v>471</v>
      </c>
      <c r="AQ33" s="1" t="s">
        <v>472</v>
      </c>
      <c r="AR33" s="1" t="s">
        <v>473</v>
      </c>
      <c r="AS33" s="1" t="s">
        <v>474</v>
      </c>
      <c r="AT33" s="1" t="s">
        <v>475</v>
      </c>
      <c r="AU33" s="1" t="s">
        <v>446</v>
      </c>
      <c r="AV33" s="1"/>
      <c r="AW33" s="1"/>
      <c r="AX33" s="1"/>
      <c r="AY33" s="1"/>
    </row>
    <row r="34" spans="1:51" ht="27" customHeight="1">
      <c r="A34" s="1"/>
      <c r="B34" s="12"/>
      <c r="C34" s="15" t="s">
        <v>566</v>
      </c>
      <c r="D34" s="19" t="s">
        <v>820</v>
      </c>
      <c r="E34" s="9" t="s">
        <v>447</v>
      </c>
      <c r="F34" s="23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33"/>
      <c r="X34" s="33"/>
      <c r="Y34" s="34"/>
      <c r="Z34" s="8"/>
      <c r="AA34" s="34"/>
      <c r="AB34" s="33"/>
      <c r="AC34" s="1"/>
      <c r="AD34" s="1"/>
      <c r="AE34" s="1" t="s">
        <v>448</v>
      </c>
      <c r="AF34" s="1" t="s">
        <v>461</v>
      </c>
      <c r="AG34" s="1" t="s">
        <v>462</v>
      </c>
      <c r="AH34" s="1" t="s">
        <v>0</v>
      </c>
      <c r="AI34" s="1" t="s">
        <v>1</v>
      </c>
      <c r="AJ34" s="1" t="s">
        <v>482</v>
      </c>
      <c r="AK34" s="1" t="s">
        <v>704</v>
      </c>
      <c r="AL34" s="1" t="s">
        <v>705</v>
      </c>
      <c r="AM34" s="1" t="s">
        <v>706</v>
      </c>
      <c r="AN34" s="1" t="s">
        <v>707</v>
      </c>
      <c r="AO34" s="1" t="s">
        <v>708</v>
      </c>
      <c r="AP34" s="1" t="s">
        <v>709</v>
      </c>
      <c r="AQ34" s="1" t="s">
        <v>711</v>
      </c>
      <c r="AR34" s="1" t="s">
        <v>712</v>
      </c>
      <c r="AS34" s="1" t="s">
        <v>599</v>
      </c>
      <c r="AT34" s="1" t="s">
        <v>600</v>
      </c>
      <c r="AU34" s="1" t="s">
        <v>601</v>
      </c>
      <c r="AV34" s="1"/>
      <c r="AW34" s="1"/>
      <c r="AX34" s="1"/>
      <c r="AY34" s="1"/>
    </row>
    <row r="35" spans="1:51" ht="111" customHeight="1">
      <c r="A35" s="1"/>
      <c r="B35" s="12"/>
      <c r="C35" s="15" t="s">
        <v>567</v>
      </c>
      <c r="D35" s="19" t="s">
        <v>819</v>
      </c>
      <c r="E35" s="9" t="s">
        <v>602</v>
      </c>
      <c r="F35" s="23" t="s">
        <v>5</v>
      </c>
      <c r="G35" s="8"/>
      <c r="H35" s="8"/>
      <c r="I35" s="18" t="s">
        <v>631</v>
      </c>
      <c r="J35" s="8" t="s">
        <v>662</v>
      </c>
      <c r="K35" s="8"/>
      <c r="L35" s="8"/>
      <c r="M35" s="8"/>
      <c r="N35" s="8"/>
      <c r="O35" s="8"/>
      <c r="P35" s="8"/>
      <c r="Q35" s="8" t="s">
        <v>606</v>
      </c>
      <c r="R35" s="8" t="s">
        <v>986</v>
      </c>
      <c r="S35" s="16">
        <v>41988</v>
      </c>
      <c r="T35" s="8"/>
      <c r="U35" s="8"/>
      <c r="V35" s="33">
        <v>2835</v>
      </c>
      <c r="W35" s="33">
        <v>2835</v>
      </c>
      <c r="X35" s="33">
        <v>2096</v>
      </c>
      <c r="Y35" s="33">
        <v>2709.4</v>
      </c>
      <c r="Z35" s="33">
        <f>Y35*7.4%+Y35</f>
        <v>2909.8956000000003</v>
      </c>
      <c r="AA35" s="33">
        <v>2899.1</v>
      </c>
      <c r="AB35" s="33">
        <f t="shared" si="0"/>
        <v>3064.3487</v>
      </c>
      <c r="AC35" s="1"/>
      <c r="AD35" s="1"/>
      <c r="AE35" s="1" t="s">
        <v>603</v>
      </c>
      <c r="AF35" s="1" t="s">
        <v>604</v>
      </c>
      <c r="AG35" s="1" t="s">
        <v>605</v>
      </c>
      <c r="AH35" s="1" t="s">
        <v>530</v>
      </c>
      <c r="AI35" s="1" t="s">
        <v>531</v>
      </c>
      <c r="AJ35" s="1" t="s">
        <v>532</v>
      </c>
      <c r="AK35" s="1" t="s">
        <v>533</v>
      </c>
      <c r="AL35" s="1" t="s">
        <v>534</v>
      </c>
      <c r="AM35" s="1" t="s">
        <v>535</v>
      </c>
      <c r="AN35" s="1" t="s">
        <v>93</v>
      </c>
      <c r="AO35" s="1" t="s">
        <v>94</v>
      </c>
      <c r="AP35" s="1" t="s">
        <v>95</v>
      </c>
      <c r="AQ35" s="1" t="s">
        <v>96</v>
      </c>
      <c r="AR35" s="1" t="s">
        <v>97</v>
      </c>
      <c r="AS35" s="1" t="s">
        <v>98</v>
      </c>
      <c r="AT35" s="1" t="s">
        <v>99</v>
      </c>
      <c r="AU35" s="1" t="s">
        <v>100</v>
      </c>
      <c r="AV35" s="1"/>
      <c r="AW35" s="1"/>
      <c r="AX35" s="1"/>
      <c r="AY35" s="1"/>
    </row>
    <row r="36" spans="1:51" ht="117" customHeight="1">
      <c r="A36" s="1"/>
      <c r="B36" s="12"/>
      <c r="C36" s="15" t="s">
        <v>568</v>
      </c>
      <c r="D36" s="19" t="s">
        <v>971</v>
      </c>
      <c r="E36" s="9" t="s">
        <v>101</v>
      </c>
      <c r="F36" s="23" t="s">
        <v>5</v>
      </c>
      <c r="G36" s="8"/>
      <c r="H36" s="8"/>
      <c r="I36" s="18" t="s">
        <v>631</v>
      </c>
      <c r="J36" s="8" t="s">
        <v>663</v>
      </c>
      <c r="K36" s="8"/>
      <c r="L36" s="8"/>
      <c r="M36" s="8"/>
      <c r="N36" s="8"/>
      <c r="O36" s="8"/>
      <c r="P36" s="8"/>
      <c r="Q36" s="8" t="s">
        <v>606</v>
      </c>
      <c r="R36" s="8" t="s">
        <v>986</v>
      </c>
      <c r="S36" s="16">
        <v>41988</v>
      </c>
      <c r="T36" s="8"/>
      <c r="U36" s="8"/>
      <c r="V36" s="33">
        <v>419.3</v>
      </c>
      <c r="W36" s="33">
        <v>419.3</v>
      </c>
      <c r="X36" s="33">
        <v>50</v>
      </c>
      <c r="Y36" s="33">
        <v>451.6</v>
      </c>
      <c r="Z36" s="33">
        <f>Y36*7.4%+Y36</f>
        <v>485.01840000000004</v>
      </c>
      <c r="AA36" s="33">
        <v>483.2</v>
      </c>
      <c r="AB36" s="33">
        <f t="shared" si="0"/>
        <v>510.7424</v>
      </c>
      <c r="AC36" s="1"/>
      <c r="AD36" s="1"/>
      <c r="AE36" s="1" t="s">
        <v>102</v>
      </c>
      <c r="AF36" s="1" t="s">
        <v>103</v>
      </c>
      <c r="AG36" s="1" t="s">
        <v>104</v>
      </c>
      <c r="AH36" s="1" t="s">
        <v>105</v>
      </c>
      <c r="AI36" s="1" t="s">
        <v>106</v>
      </c>
      <c r="AJ36" s="1" t="s">
        <v>107</v>
      </c>
      <c r="AK36" s="1" t="s">
        <v>108</v>
      </c>
      <c r="AL36" s="1" t="s">
        <v>109</v>
      </c>
      <c r="AM36" s="1" t="s">
        <v>250</v>
      </c>
      <c r="AN36" s="1" t="s">
        <v>251</v>
      </c>
      <c r="AO36" s="1" t="s">
        <v>252</v>
      </c>
      <c r="AP36" s="1" t="s">
        <v>253</v>
      </c>
      <c r="AQ36" s="1" t="s">
        <v>254</v>
      </c>
      <c r="AR36" s="1" t="s">
        <v>255</v>
      </c>
      <c r="AS36" s="1" t="s">
        <v>969</v>
      </c>
      <c r="AT36" s="1" t="s">
        <v>970</v>
      </c>
      <c r="AU36" s="1" t="s">
        <v>620</v>
      </c>
      <c r="AV36" s="1"/>
      <c r="AW36" s="1"/>
      <c r="AX36" s="1"/>
      <c r="AY36" s="1"/>
    </row>
    <row r="37" spans="1:51" ht="284.25" customHeight="1">
      <c r="A37" s="1"/>
      <c r="B37" s="13"/>
      <c r="C37" s="15" t="s">
        <v>62</v>
      </c>
      <c r="D37" s="19" t="s">
        <v>35</v>
      </c>
      <c r="E37" s="9" t="s">
        <v>621</v>
      </c>
      <c r="F37" s="23" t="s">
        <v>117</v>
      </c>
      <c r="G37" s="8"/>
      <c r="H37" s="8"/>
      <c r="I37" s="18" t="s">
        <v>631</v>
      </c>
      <c r="J37" s="8"/>
      <c r="K37" s="8"/>
      <c r="L37" s="8"/>
      <c r="M37" s="8"/>
      <c r="N37" s="8"/>
      <c r="O37" s="8"/>
      <c r="P37" s="8"/>
      <c r="Q37" s="8" t="s">
        <v>606</v>
      </c>
      <c r="R37" s="8" t="s">
        <v>986</v>
      </c>
      <c r="S37" s="16">
        <v>41988</v>
      </c>
      <c r="T37" s="8"/>
      <c r="U37" s="8"/>
      <c r="V37" s="33">
        <v>269</v>
      </c>
      <c r="W37" s="33">
        <v>269</v>
      </c>
      <c r="X37" s="33">
        <f>123+10.4</f>
        <v>133.4</v>
      </c>
      <c r="Y37" s="33">
        <v>350.4</v>
      </c>
      <c r="Z37" s="8"/>
      <c r="AA37" s="33">
        <v>374.9</v>
      </c>
      <c r="AB37" s="33">
        <f t="shared" si="0"/>
        <v>396.2693</v>
      </c>
      <c r="AC37" s="1"/>
      <c r="AD37" s="38"/>
      <c r="AE37" s="1" t="s">
        <v>622</v>
      </c>
      <c r="AF37" s="1" t="s">
        <v>623</v>
      </c>
      <c r="AG37" s="1" t="s">
        <v>624</v>
      </c>
      <c r="AH37" s="1" t="s">
        <v>625</v>
      </c>
      <c r="AI37" s="1" t="s">
        <v>626</v>
      </c>
      <c r="AJ37" s="1" t="s">
        <v>256</v>
      </c>
      <c r="AK37" s="1" t="s">
        <v>257</v>
      </c>
      <c r="AL37" s="1" t="s">
        <v>258</v>
      </c>
      <c r="AM37" s="1" t="s">
        <v>829</v>
      </c>
      <c r="AN37" s="1" t="s">
        <v>830</v>
      </c>
      <c r="AO37" s="1" t="s">
        <v>831</v>
      </c>
      <c r="AP37" s="1" t="s">
        <v>832</v>
      </c>
      <c r="AQ37" s="1" t="s">
        <v>833</v>
      </c>
      <c r="AR37" s="1" t="s">
        <v>834</v>
      </c>
      <c r="AS37" s="1" t="s">
        <v>835</v>
      </c>
      <c r="AT37" s="1" t="s">
        <v>836</v>
      </c>
      <c r="AU37" s="1" t="s">
        <v>837</v>
      </c>
      <c r="AV37" s="1"/>
      <c r="AW37" s="1"/>
      <c r="AX37" s="1"/>
      <c r="AY37" s="1"/>
    </row>
    <row r="38" spans="1:51" ht="113.25" customHeight="1">
      <c r="A38" s="1"/>
      <c r="B38" s="12"/>
      <c r="C38" s="15" t="s">
        <v>63</v>
      </c>
      <c r="D38" s="19" t="s">
        <v>923</v>
      </c>
      <c r="E38" s="9" t="s">
        <v>495</v>
      </c>
      <c r="F38" s="23" t="s">
        <v>5</v>
      </c>
      <c r="G38" s="8"/>
      <c r="H38" s="8"/>
      <c r="I38" s="18" t="s">
        <v>631</v>
      </c>
      <c r="J38" s="8" t="s">
        <v>664</v>
      </c>
      <c r="K38" s="8"/>
      <c r="L38" s="8"/>
      <c r="M38" s="8"/>
      <c r="N38" s="8"/>
      <c r="O38" s="8"/>
      <c r="P38" s="8"/>
      <c r="Q38" s="8" t="s">
        <v>606</v>
      </c>
      <c r="R38" s="8" t="s">
        <v>986</v>
      </c>
      <c r="S38" s="16">
        <v>41988</v>
      </c>
      <c r="T38" s="8"/>
      <c r="U38" s="8"/>
      <c r="V38" s="33">
        <v>1499.9</v>
      </c>
      <c r="W38" s="33">
        <f>1492.9-3.6</f>
        <v>1489.3000000000002</v>
      </c>
      <c r="X38" s="33">
        <v>900</v>
      </c>
      <c r="Y38" s="33">
        <v>1241.8</v>
      </c>
      <c r="Z38" s="8">
        <f>Y38*7.4%+Y38</f>
        <v>1333.6932</v>
      </c>
      <c r="AA38" s="33">
        <v>1328.7</v>
      </c>
      <c r="AB38" s="33">
        <f t="shared" si="0"/>
        <v>1404.4359</v>
      </c>
      <c r="AC38" s="1"/>
      <c r="AD38" s="38"/>
      <c r="AE38" s="1" t="s">
        <v>496</v>
      </c>
      <c r="AF38" s="1" t="s">
        <v>497</v>
      </c>
      <c r="AG38" s="1" t="s">
        <v>498</v>
      </c>
      <c r="AH38" s="1" t="s">
        <v>499</v>
      </c>
      <c r="AI38" s="1" t="s">
        <v>500</v>
      </c>
      <c r="AJ38" s="1" t="s">
        <v>501</v>
      </c>
      <c r="AK38" s="1" t="s">
        <v>85</v>
      </c>
      <c r="AL38" s="1" t="s">
        <v>86</v>
      </c>
      <c r="AM38" s="1" t="s">
        <v>87</v>
      </c>
      <c r="AN38" s="1" t="s">
        <v>88</v>
      </c>
      <c r="AO38" s="1" t="s">
        <v>89</v>
      </c>
      <c r="AP38" s="1" t="s">
        <v>90</v>
      </c>
      <c r="AQ38" s="1" t="s">
        <v>91</v>
      </c>
      <c r="AR38" s="1" t="s">
        <v>92</v>
      </c>
      <c r="AS38" s="1" t="s">
        <v>825</v>
      </c>
      <c r="AT38" s="1" t="s">
        <v>826</v>
      </c>
      <c r="AU38" s="1" t="s">
        <v>827</v>
      </c>
      <c r="AV38" s="1"/>
      <c r="AW38" s="1"/>
      <c r="AX38" s="1"/>
      <c r="AY38" s="1"/>
    </row>
    <row r="39" spans="1:51" ht="114.75" customHeight="1">
      <c r="A39" s="1"/>
      <c r="B39" s="12"/>
      <c r="C39" s="15" t="s">
        <v>64</v>
      </c>
      <c r="D39" s="19" t="s">
        <v>924</v>
      </c>
      <c r="E39" s="9" t="s">
        <v>828</v>
      </c>
      <c r="F39" s="23" t="s">
        <v>5</v>
      </c>
      <c r="G39" s="8"/>
      <c r="H39" s="8"/>
      <c r="I39" s="18" t="s">
        <v>631</v>
      </c>
      <c r="J39" s="8" t="s">
        <v>665</v>
      </c>
      <c r="K39" s="8"/>
      <c r="L39" s="8"/>
      <c r="M39" s="8"/>
      <c r="N39" s="8"/>
      <c r="O39" s="8"/>
      <c r="P39" s="8"/>
      <c r="Q39" s="8" t="s">
        <v>606</v>
      </c>
      <c r="R39" s="8" t="s">
        <v>986</v>
      </c>
      <c r="S39" s="16">
        <v>41988</v>
      </c>
      <c r="T39" s="8"/>
      <c r="U39" s="8"/>
      <c r="V39" s="33">
        <v>290</v>
      </c>
      <c r="W39" s="33">
        <v>290</v>
      </c>
      <c r="X39" s="33">
        <v>50</v>
      </c>
      <c r="Y39" s="33">
        <v>22.6</v>
      </c>
      <c r="Z39" s="8">
        <f>Y39*7.4%+Y39</f>
        <v>24.2724</v>
      </c>
      <c r="AA39" s="33">
        <v>24.2</v>
      </c>
      <c r="AB39" s="33">
        <f t="shared" si="0"/>
        <v>25.5794</v>
      </c>
      <c r="AC39" s="1"/>
      <c r="AD39" s="38"/>
      <c r="AE39" s="1" t="s">
        <v>418</v>
      </c>
      <c r="AF39" s="1" t="s">
        <v>419</v>
      </c>
      <c r="AG39" s="1" t="s">
        <v>420</v>
      </c>
      <c r="AH39" s="1" t="s">
        <v>39</v>
      </c>
      <c r="AI39" s="1" t="s">
        <v>40</v>
      </c>
      <c r="AJ39" s="1" t="s">
        <v>947</v>
      </c>
      <c r="AK39" s="1" t="s">
        <v>948</v>
      </c>
      <c r="AL39" s="1" t="s">
        <v>949</v>
      </c>
      <c r="AM39" s="1" t="s">
        <v>950</v>
      </c>
      <c r="AN39" s="1" t="s">
        <v>951</v>
      </c>
      <c r="AO39" s="1" t="s">
        <v>952</v>
      </c>
      <c r="AP39" s="1" t="s">
        <v>953</v>
      </c>
      <c r="AQ39" s="1" t="s">
        <v>954</v>
      </c>
      <c r="AR39" s="1" t="s">
        <v>955</v>
      </c>
      <c r="AS39" s="1" t="s">
        <v>956</v>
      </c>
      <c r="AT39" s="1" t="s">
        <v>957</v>
      </c>
      <c r="AU39" s="1" t="s">
        <v>958</v>
      </c>
      <c r="AV39" s="1"/>
      <c r="AW39" s="1"/>
      <c r="AX39" s="1"/>
      <c r="AY39" s="1"/>
    </row>
    <row r="40" spans="1:51" ht="65.25" customHeight="1">
      <c r="A40" s="1"/>
      <c r="B40" s="12"/>
      <c r="C40" s="15" t="s">
        <v>65</v>
      </c>
      <c r="D40" s="19" t="s">
        <v>925</v>
      </c>
      <c r="E40" s="9" t="s">
        <v>959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16"/>
      <c r="T40" s="8"/>
      <c r="U40" s="8"/>
      <c r="V40" s="8"/>
      <c r="W40" s="33"/>
      <c r="X40" s="33"/>
      <c r="Y40" s="34"/>
      <c r="Z40" s="8"/>
      <c r="AA40" s="34"/>
      <c r="AB40" s="33"/>
      <c r="AC40" s="1"/>
      <c r="AD40" s="1"/>
      <c r="AE40" s="1" t="s">
        <v>960</v>
      </c>
      <c r="AF40" s="1" t="s">
        <v>961</v>
      </c>
      <c r="AG40" s="1" t="s">
        <v>962</v>
      </c>
      <c r="AH40" s="1" t="s">
        <v>963</v>
      </c>
      <c r="AI40" s="1" t="s">
        <v>964</v>
      </c>
      <c r="AJ40" s="1" t="s">
        <v>965</v>
      </c>
      <c r="AK40" s="1" t="s">
        <v>28</v>
      </c>
      <c r="AL40" s="1" t="s">
        <v>29</v>
      </c>
      <c r="AM40" s="1" t="s">
        <v>30</v>
      </c>
      <c r="AN40" s="1" t="s">
        <v>31</v>
      </c>
      <c r="AO40" s="1" t="s">
        <v>32</v>
      </c>
      <c r="AP40" s="1" t="s">
        <v>33</v>
      </c>
      <c r="AQ40" s="1" t="s">
        <v>34</v>
      </c>
      <c r="AR40" s="1" t="s">
        <v>845</v>
      </c>
      <c r="AS40" s="1" t="s">
        <v>846</v>
      </c>
      <c r="AT40" s="1" t="s">
        <v>847</v>
      </c>
      <c r="AU40" s="1" t="s">
        <v>282</v>
      </c>
      <c r="AV40" s="1"/>
      <c r="AW40" s="1"/>
      <c r="AX40" s="1"/>
      <c r="AY40" s="1"/>
    </row>
    <row r="41" spans="1:51" ht="54" customHeight="1">
      <c r="A41" s="1"/>
      <c r="B41" s="13"/>
      <c r="C41" s="15" t="s">
        <v>66</v>
      </c>
      <c r="D41" s="19" t="s">
        <v>926</v>
      </c>
      <c r="E41" s="9" t="s">
        <v>283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33"/>
      <c r="X41" s="33"/>
      <c r="Y41" s="34"/>
      <c r="Z41" s="8"/>
      <c r="AA41" s="34"/>
      <c r="AB41" s="33"/>
      <c r="AC41" s="1"/>
      <c r="AD41" s="1"/>
      <c r="AE41" s="1" t="s">
        <v>284</v>
      </c>
      <c r="AF41" s="1" t="s">
        <v>285</v>
      </c>
      <c r="AG41" s="1" t="s">
        <v>286</v>
      </c>
      <c r="AH41" s="1" t="s">
        <v>287</v>
      </c>
      <c r="AI41" s="1" t="s">
        <v>808</v>
      </c>
      <c r="AJ41" s="1" t="s">
        <v>809</v>
      </c>
      <c r="AK41" s="1" t="s">
        <v>810</v>
      </c>
      <c r="AL41" s="1" t="s">
        <v>811</v>
      </c>
      <c r="AM41" s="1" t="s">
        <v>812</v>
      </c>
      <c r="AN41" s="1" t="s">
        <v>813</v>
      </c>
      <c r="AO41" s="1" t="s">
        <v>271</v>
      </c>
      <c r="AP41" s="1" t="s">
        <v>272</v>
      </c>
      <c r="AQ41" s="1" t="s">
        <v>273</v>
      </c>
      <c r="AR41" s="1" t="s">
        <v>274</v>
      </c>
      <c r="AS41" s="1" t="s">
        <v>275</v>
      </c>
      <c r="AT41" s="1" t="s">
        <v>276</v>
      </c>
      <c r="AU41" s="1" t="s">
        <v>277</v>
      </c>
      <c r="AV41" s="1"/>
      <c r="AW41" s="1"/>
      <c r="AX41" s="1"/>
      <c r="AY41" s="1"/>
    </row>
    <row r="42" spans="1:51" ht="69" customHeight="1">
      <c r="A42" s="1"/>
      <c r="B42" s="12"/>
      <c r="C42" s="15" t="s">
        <v>67</v>
      </c>
      <c r="D42" s="19" t="s">
        <v>929</v>
      </c>
      <c r="E42" s="9" t="s">
        <v>278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6"/>
      <c r="T42" s="8"/>
      <c r="U42" s="8"/>
      <c r="V42" s="8"/>
      <c r="W42" s="33"/>
      <c r="X42" s="33"/>
      <c r="Y42" s="34"/>
      <c r="Z42" s="8"/>
      <c r="AA42" s="34"/>
      <c r="AB42" s="33"/>
      <c r="AC42" s="1"/>
      <c r="AD42" s="1"/>
      <c r="AE42" s="1" t="s">
        <v>279</v>
      </c>
      <c r="AF42" s="1" t="s">
        <v>280</v>
      </c>
      <c r="AG42" s="1" t="s">
        <v>288</v>
      </c>
      <c r="AH42" s="1" t="s">
        <v>289</v>
      </c>
      <c r="AI42" s="1" t="s">
        <v>290</v>
      </c>
      <c r="AJ42" s="1" t="s">
        <v>483</v>
      </c>
      <c r="AK42" s="1" t="s">
        <v>484</v>
      </c>
      <c r="AL42" s="1" t="s">
        <v>485</v>
      </c>
      <c r="AM42" s="1" t="s">
        <v>486</v>
      </c>
      <c r="AN42" s="1" t="s">
        <v>487</v>
      </c>
      <c r="AO42" s="1" t="s">
        <v>927</v>
      </c>
      <c r="AP42" s="1" t="s">
        <v>928</v>
      </c>
      <c r="AQ42" s="1" t="s">
        <v>512</v>
      </c>
      <c r="AR42" s="1" t="s">
        <v>513</v>
      </c>
      <c r="AS42" s="1" t="s">
        <v>514</v>
      </c>
      <c r="AT42" s="1" t="s">
        <v>515</v>
      </c>
      <c r="AU42" s="1" t="s">
        <v>516</v>
      </c>
      <c r="AV42" s="1"/>
      <c r="AW42" s="1"/>
      <c r="AX42" s="1"/>
      <c r="AY42" s="1"/>
    </row>
    <row r="43" spans="1:51" ht="55.5" customHeight="1">
      <c r="A43" s="1"/>
      <c r="B43" s="13"/>
      <c r="C43" s="15" t="s">
        <v>934</v>
      </c>
      <c r="D43" s="19" t="s">
        <v>930</v>
      </c>
      <c r="E43" s="9" t="s">
        <v>517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33"/>
      <c r="X43" s="33"/>
      <c r="Y43" s="34"/>
      <c r="Z43" s="8"/>
      <c r="AA43" s="34"/>
      <c r="AB43" s="33"/>
      <c r="AC43" s="1"/>
      <c r="AD43" s="1"/>
      <c r="AE43" s="1" t="s">
        <v>518</v>
      </c>
      <c r="AF43" s="1" t="s">
        <v>519</v>
      </c>
      <c r="AG43" s="1" t="s">
        <v>520</v>
      </c>
      <c r="AH43" s="1" t="s">
        <v>521</v>
      </c>
      <c r="AI43" s="1" t="s">
        <v>522</v>
      </c>
      <c r="AJ43" s="1" t="s">
        <v>523</v>
      </c>
      <c r="AK43" s="1" t="s">
        <v>524</v>
      </c>
      <c r="AL43" s="1" t="s">
        <v>525</v>
      </c>
      <c r="AM43" s="1" t="s">
        <v>526</v>
      </c>
      <c r="AN43" s="1" t="s">
        <v>527</v>
      </c>
      <c r="AO43" s="1" t="s">
        <v>528</v>
      </c>
      <c r="AP43" s="1" t="s">
        <v>529</v>
      </c>
      <c r="AQ43" s="1" t="s">
        <v>597</v>
      </c>
      <c r="AR43" s="1" t="s">
        <v>598</v>
      </c>
      <c r="AS43" s="1" t="s">
        <v>344</v>
      </c>
      <c r="AT43" s="1" t="s">
        <v>345</v>
      </c>
      <c r="AU43" s="1" t="s">
        <v>346</v>
      </c>
      <c r="AV43" s="1"/>
      <c r="AW43" s="1"/>
      <c r="AX43" s="1"/>
      <c r="AY43" s="1"/>
    </row>
    <row r="44" spans="1:51" ht="53.25" customHeight="1">
      <c r="A44" s="1"/>
      <c r="B44" s="13"/>
      <c r="C44" s="15" t="s">
        <v>935</v>
      </c>
      <c r="D44" s="19" t="s">
        <v>931</v>
      </c>
      <c r="E44" s="9" t="s">
        <v>347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33"/>
      <c r="X44" s="33"/>
      <c r="Y44" s="34"/>
      <c r="Z44" s="8"/>
      <c r="AA44" s="34"/>
      <c r="AB44" s="33"/>
      <c r="AC44" s="1"/>
      <c r="AD44" s="1"/>
      <c r="AE44" s="1" t="s">
        <v>348</v>
      </c>
      <c r="AF44" s="1" t="s">
        <v>349</v>
      </c>
      <c r="AG44" s="1" t="s">
        <v>350</v>
      </c>
      <c r="AH44" s="1" t="s">
        <v>351</v>
      </c>
      <c r="AI44" s="1" t="s">
        <v>352</v>
      </c>
      <c r="AJ44" s="1" t="s">
        <v>353</v>
      </c>
      <c r="AK44" s="1" t="s">
        <v>354</v>
      </c>
      <c r="AL44" s="1" t="s">
        <v>355</v>
      </c>
      <c r="AM44" s="1" t="s">
        <v>900</v>
      </c>
      <c r="AN44" s="1" t="s">
        <v>488</v>
      </c>
      <c r="AO44" s="1" t="s">
        <v>489</v>
      </c>
      <c r="AP44" s="1" t="s">
        <v>490</v>
      </c>
      <c r="AQ44" s="1" t="s">
        <v>491</v>
      </c>
      <c r="AR44" s="1" t="s">
        <v>876</v>
      </c>
      <c r="AS44" s="1" t="s">
        <v>877</v>
      </c>
      <c r="AT44" s="1" t="s">
        <v>878</v>
      </c>
      <c r="AU44" s="1" t="s">
        <v>315</v>
      </c>
      <c r="AV44" s="1"/>
      <c r="AW44" s="1"/>
      <c r="AX44" s="1"/>
      <c r="AY44" s="1"/>
    </row>
    <row r="45" spans="1:51" ht="102" customHeight="1">
      <c r="A45" s="1"/>
      <c r="B45" s="12"/>
      <c r="C45" s="15" t="s">
        <v>936</v>
      </c>
      <c r="D45" s="19" t="s">
        <v>932</v>
      </c>
      <c r="E45" s="9" t="s">
        <v>316</v>
      </c>
      <c r="F45" s="23" t="s">
        <v>666</v>
      </c>
      <c r="G45" s="8"/>
      <c r="H45" s="8"/>
      <c r="I45" s="18" t="s">
        <v>631</v>
      </c>
      <c r="J45" s="8"/>
      <c r="K45" s="8"/>
      <c r="L45" s="8"/>
      <c r="M45" s="8"/>
      <c r="N45" s="8"/>
      <c r="O45" s="8"/>
      <c r="P45" s="8"/>
      <c r="Q45" s="8" t="s">
        <v>606</v>
      </c>
      <c r="R45" s="8" t="s">
        <v>986</v>
      </c>
      <c r="S45" s="16">
        <v>41988</v>
      </c>
      <c r="T45" s="8"/>
      <c r="U45" s="8"/>
      <c r="V45" s="33">
        <v>0</v>
      </c>
      <c r="W45" s="33"/>
      <c r="X45" s="33">
        <v>0</v>
      </c>
      <c r="Y45" s="34">
        <v>28.2</v>
      </c>
      <c r="Z45" s="8"/>
      <c r="AA45" s="34">
        <v>30.2</v>
      </c>
      <c r="AB45" s="33">
        <f t="shared" si="0"/>
        <v>31.9214</v>
      </c>
      <c r="AC45" s="1"/>
      <c r="AD45" s="1"/>
      <c r="AE45" s="1" t="s">
        <v>317</v>
      </c>
      <c r="AF45" s="1" t="s">
        <v>318</v>
      </c>
      <c r="AG45" s="1" t="s">
        <v>319</v>
      </c>
      <c r="AH45" s="1" t="s">
        <v>681</v>
      </c>
      <c r="AI45" s="1" t="s">
        <v>682</v>
      </c>
      <c r="AJ45" s="1" t="s">
        <v>683</v>
      </c>
      <c r="AK45" s="1" t="s">
        <v>684</v>
      </c>
      <c r="AL45" s="1" t="s">
        <v>685</v>
      </c>
      <c r="AM45" s="1" t="s">
        <v>686</v>
      </c>
      <c r="AN45" s="1" t="s">
        <v>687</v>
      </c>
      <c r="AO45" s="1" t="s">
        <v>688</v>
      </c>
      <c r="AP45" s="1" t="s">
        <v>689</v>
      </c>
      <c r="AQ45" s="1" t="s">
        <v>690</v>
      </c>
      <c r="AR45" s="1" t="s">
        <v>691</v>
      </c>
      <c r="AS45" s="1" t="s">
        <v>692</v>
      </c>
      <c r="AT45" s="1" t="s">
        <v>693</v>
      </c>
      <c r="AU45" s="1" t="s">
        <v>173</v>
      </c>
      <c r="AV45" s="1"/>
      <c r="AW45" s="1"/>
      <c r="AX45" s="1"/>
      <c r="AY45" s="1"/>
    </row>
    <row r="46" spans="1:51" ht="85.5" customHeight="1">
      <c r="A46" s="1"/>
      <c r="B46" s="13"/>
      <c r="C46" s="15" t="s">
        <v>937</v>
      </c>
      <c r="D46" s="19" t="s">
        <v>933</v>
      </c>
      <c r="E46" s="9" t="s">
        <v>379</v>
      </c>
      <c r="F46" s="8"/>
      <c r="G46" s="8"/>
      <c r="H46" s="8"/>
      <c r="I46" s="18"/>
      <c r="J46" s="8"/>
      <c r="K46" s="8"/>
      <c r="L46" s="8"/>
      <c r="M46" s="8"/>
      <c r="N46" s="8"/>
      <c r="O46" s="8"/>
      <c r="P46" s="8"/>
      <c r="Q46" s="8"/>
      <c r="R46" s="8"/>
      <c r="S46" s="16"/>
      <c r="T46" s="8"/>
      <c r="U46" s="8"/>
      <c r="V46" s="33"/>
      <c r="W46" s="33"/>
      <c r="X46" s="33"/>
      <c r="Y46" s="34"/>
      <c r="Z46" s="8"/>
      <c r="AA46" s="34"/>
      <c r="AB46" s="33"/>
      <c r="AC46" s="1"/>
      <c r="AD46" s="1"/>
      <c r="AE46" s="1" t="s">
        <v>415</v>
      </c>
      <c r="AF46" s="1" t="s">
        <v>416</v>
      </c>
      <c r="AG46" s="1" t="s">
        <v>417</v>
      </c>
      <c r="AH46" s="1" t="s">
        <v>291</v>
      </c>
      <c r="AI46" s="1" t="s">
        <v>292</v>
      </c>
      <c r="AJ46" s="1" t="s">
        <v>293</v>
      </c>
      <c r="AK46" s="1" t="s">
        <v>627</v>
      </c>
      <c r="AL46" s="1" t="s">
        <v>628</v>
      </c>
      <c r="AM46" s="1" t="s">
        <v>629</v>
      </c>
      <c r="AN46" s="1" t="s">
        <v>225</v>
      </c>
      <c r="AO46" s="1" t="s">
        <v>438</v>
      </c>
      <c r="AP46" s="1" t="s">
        <v>439</v>
      </c>
      <c r="AQ46" s="1" t="s">
        <v>440</v>
      </c>
      <c r="AR46" s="1" t="s">
        <v>441</v>
      </c>
      <c r="AS46" s="1" t="s">
        <v>294</v>
      </c>
      <c r="AT46" s="1" t="s">
        <v>295</v>
      </c>
      <c r="AU46" s="1" t="s">
        <v>296</v>
      </c>
      <c r="AV46" s="1"/>
      <c r="AW46" s="1"/>
      <c r="AX46" s="1"/>
      <c r="AY46" s="1"/>
    </row>
    <row r="47" spans="1:51" ht="101.25" customHeight="1">
      <c r="A47" s="1"/>
      <c r="B47" s="13"/>
      <c r="C47" s="15" t="s">
        <v>938</v>
      </c>
      <c r="D47" s="19" t="s">
        <v>384</v>
      </c>
      <c r="E47" s="9" t="s">
        <v>297</v>
      </c>
      <c r="F47" s="23" t="s">
        <v>619</v>
      </c>
      <c r="G47" s="8"/>
      <c r="H47" s="8"/>
      <c r="I47" s="18" t="s">
        <v>631</v>
      </c>
      <c r="J47" s="8"/>
      <c r="K47" s="8"/>
      <c r="L47" s="8"/>
      <c r="M47" s="8"/>
      <c r="N47" s="8"/>
      <c r="O47" s="8"/>
      <c r="P47" s="8"/>
      <c r="Q47" s="8" t="s">
        <v>606</v>
      </c>
      <c r="R47" s="8" t="s">
        <v>986</v>
      </c>
      <c r="S47" s="16">
        <v>41988</v>
      </c>
      <c r="T47" s="8"/>
      <c r="U47" s="8"/>
      <c r="V47" s="33">
        <v>27.3</v>
      </c>
      <c r="W47" s="33">
        <v>27.3</v>
      </c>
      <c r="X47" s="33">
        <v>30</v>
      </c>
      <c r="Y47" s="33">
        <v>45.2</v>
      </c>
      <c r="Z47" s="8"/>
      <c r="AA47" s="33">
        <v>48.4</v>
      </c>
      <c r="AB47" s="33">
        <f t="shared" si="0"/>
        <v>51.1588</v>
      </c>
      <c r="AC47" s="1"/>
      <c r="AD47" s="1"/>
      <c r="AE47" s="1" t="s">
        <v>298</v>
      </c>
      <c r="AF47" s="1" t="s">
        <v>443</v>
      </c>
      <c r="AG47" s="1" t="s">
        <v>444</v>
      </c>
      <c r="AH47" s="1" t="s">
        <v>445</v>
      </c>
      <c r="AI47" s="1" t="s">
        <v>449</v>
      </c>
      <c r="AJ47" s="1" t="s">
        <v>385</v>
      </c>
      <c r="AK47" s="1" t="s">
        <v>386</v>
      </c>
      <c r="AL47" s="1" t="s">
        <v>387</v>
      </c>
      <c r="AM47" s="1" t="s">
        <v>388</v>
      </c>
      <c r="AN47" s="1" t="s">
        <v>389</v>
      </c>
      <c r="AO47" s="1" t="s">
        <v>390</v>
      </c>
      <c r="AP47" s="1" t="s">
        <v>391</v>
      </c>
      <c r="AQ47" s="1" t="s">
        <v>392</v>
      </c>
      <c r="AR47" s="1" t="s">
        <v>393</v>
      </c>
      <c r="AS47" s="1" t="s">
        <v>394</v>
      </c>
      <c r="AT47" s="1" t="s">
        <v>395</v>
      </c>
      <c r="AU47" s="1" t="s">
        <v>396</v>
      </c>
      <c r="AV47" s="1"/>
      <c r="AW47" s="1"/>
      <c r="AX47" s="1"/>
      <c r="AY47" s="1"/>
    </row>
    <row r="48" spans="1:51" ht="69" customHeight="1">
      <c r="A48" s="1"/>
      <c r="B48" s="12"/>
      <c r="C48" s="15" t="s">
        <v>939</v>
      </c>
      <c r="D48" s="19" t="s">
        <v>37</v>
      </c>
      <c r="E48" s="9" t="s">
        <v>397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33"/>
      <c r="X48" s="33"/>
      <c r="Y48" s="34"/>
      <c r="Z48" s="8"/>
      <c r="AA48" s="34"/>
      <c r="AB48" s="33"/>
      <c r="AC48" s="1"/>
      <c r="AD48" s="1"/>
      <c r="AE48" s="1" t="s">
        <v>398</v>
      </c>
      <c r="AF48" s="1" t="s">
        <v>399</v>
      </c>
      <c r="AG48" s="1" t="s">
        <v>400</v>
      </c>
      <c r="AH48" s="1" t="s">
        <v>401</v>
      </c>
      <c r="AI48" s="1" t="s">
        <v>402</v>
      </c>
      <c r="AJ48" s="1" t="s">
        <v>403</v>
      </c>
      <c r="AK48" s="1" t="s">
        <v>404</v>
      </c>
      <c r="AL48" s="1" t="s">
        <v>405</v>
      </c>
      <c r="AM48" s="1" t="s">
        <v>406</v>
      </c>
      <c r="AN48" s="1" t="s">
        <v>299</v>
      </c>
      <c r="AO48" s="1" t="s">
        <v>300</v>
      </c>
      <c r="AP48" s="1" t="s">
        <v>301</v>
      </c>
      <c r="AQ48" s="1" t="s">
        <v>302</v>
      </c>
      <c r="AR48" s="1" t="s">
        <v>303</v>
      </c>
      <c r="AS48" s="1" t="s">
        <v>304</v>
      </c>
      <c r="AT48" s="1" t="s">
        <v>305</v>
      </c>
      <c r="AU48" s="1" t="s">
        <v>306</v>
      </c>
      <c r="AV48" s="1"/>
      <c r="AW48" s="1"/>
      <c r="AX48" s="1"/>
      <c r="AY48" s="1"/>
    </row>
    <row r="49" spans="1:51" ht="28.5" customHeight="1">
      <c r="A49" s="3"/>
      <c r="B49" s="11"/>
      <c r="C49" s="15" t="s">
        <v>940</v>
      </c>
      <c r="D49" s="19" t="s">
        <v>38</v>
      </c>
      <c r="E49" s="9" t="s">
        <v>307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33"/>
      <c r="X49" s="33"/>
      <c r="Y49" s="34"/>
      <c r="Z49" s="8"/>
      <c r="AA49" s="34"/>
      <c r="AB49" s="33"/>
      <c r="AC49" s="1"/>
      <c r="AD49" s="1"/>
      <c r="AE49" s="1" t="s">
        <v>308</v>
      </c>
      <c r="AF49" s="1" t="s">
        <v>309</v>
      </c>
      <c r="AG49" s="1" t="s">
        <v>310</v>
      </c>
      <c r="AH49" s="1" t="s">
        <v>311</v>
      </c>
      <c r="AI49" s="1" t="s">
        <v>312</v>
      </c>
      <c r="AJ49" s="1" t="s">
        <v>313</v>
      </c>
      <c r="AK49" s="1" t="s">
        <v>314</v>
      </c>
      <c r="AL49" s="1" t="s">
        <v>647</v>
      </c>
      <c r="AM49" s="1" t="s">
        <v>648</v>
      </c>
      <c r="AN49" s="1" t="s">
        <v>649</v>
      </c>
      <c r="AO49" s="1" t="s">
        <v>859</v>
      </c>
      <c r="AP49" s="1" t="s">
        <v>9</v>
      </c>
      <c r="AQ49" s="1" t="s">
        <v>10</v>
      </c>
      <c r="AR49" s="1" t="s">
        <v>11</v>
      </c>
      <c r="AS49" s="1" t="s">
        <v>12</v>
      </c>
      <c r="AT49" s="1" t="s">
        <v>13</v>
      </c>
      <c r="AU49" s="1" t="s">
        <v>14</v>
      </c>
      <c r="AV49" s="1"/>
      <c r="AW49" s="1"/>
      <c r="AX49" s="1"/>
      <c r="AY49" s="1"/>
    </row>
    <row r="50" spans="1:51" ht="41.25" customHeight="1">
      <c r="A50" s="1"/>
      <c r="B50" s="11"/>
      <c r="C50" s="15" t="s">
        <v>941</v>
      </c>
      <c r="D50" s="19" t="s">
        <v>818</v>
      </c>
      <c r="E50" s="9" t="s">
        <v>15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33"/>
      <c r="X50" s="33"/>
      <c r="Y50" s="34"/>
      <c r="Z50" s="8"/>
      <c r="AA50" s="34"/>
      <c r="AB50" s="33"/>
      <c r="AC50" s="1"/>
      <c r="AD50" s="1"/>
      <c r="AE50" s="1" t="s">
        <v>16</v>
      </c>
      <c r="AF50" s="1" t="s">
        <v>17</v>
      </c>
      <c r="AG50" s="1" t="s">
        <v>18</v>
      </c>
      <c r="AH50" s="1" t="s">
        <v>19</v>
      </c>
      <c r="AI50" s="1" t="s">
        <v>20</v>
      </c>
      <c r="AJ50" s="1" t="s">
        <v>617</v>
      </c>
      <c r="AK50" s="1" t="s">
        <v>618</v>
      </c>
      <c r="AL50" s="1" t="s">
        <v>226</v>
      </c>
      <c r="AM50" s="1" t="s">
        <v>227</v>
      </c>
      <c r="AN50" s="1" t="s">
        <v>228</v>
      </c>
      <c r="AO50" s="1" t="s">
        <v>229</v>
      </c>
      <c r="AP50" s="1" t="s">
        <v>230</v>
      </c>
      <c r="AQ50" s="1" t="s">
        <v>231</v>
      </c>
      <c r="AR50" s="1" t="s">
        <v>232</v>
      </c>
      <c r="AS50" s="1" t="s">
        <v>376</v>
      </c>
      <c r="AT50" s="1" t="s">
        <v>377</v>
      </c>
      <c r="AU50" s="1" t="s">
        <v>378</v>
      </c>
      <c r="AV50" s="1"/>
      <c r="AW50" s="1"/>
      <c r="AX50" s="1"/>
      <c r="AY50" s="1"/>
    </row>
    <row r="51" spans="1:51" ht="119.25" customHeight="1">
      <c r="A51" s="1"/>
      <c r="B51" s="10"/>
      <c r="C51" s="21" t="s">
        <v>804</v>
      </c>
      <c r="D51" s="6" t="s">
        <v>867</v>
      </c>
      <c r="E51" s="61" t="s">
        <v>868</v>
      </c>
      <c r="F51" s="23" t="s">
        <v>985</v>
      </c>
      <c r="G51" s="8"/>
      <c r="H51" s="8"/>
      <c r="I51" s="18" t="s">
        <v>631</v>
      </c>
      <c r="J51" s="8"/>
      <c r="K51" s="8"/>
      <c r="L51" s="8"/>
      <c r="M51" s="8"/>
      <c r="N51" s="8"/>
      <c r="O51" s="8"/>
      <c r="P51" s="8"/>
      <c r="Q51" s="8" t="s">
        <v>606</v>
      </c>
      <c r="R51" s="8" t="s">
        <v>986</v>
      </c>
      <c r="S51" s="16">
        <v>41988</v>
      </c>
      <c r="T51" s="8"/>
      <c r="U51" s="8"/>
      <c r="V51" s="33">
        <f>SUM(V52+V53)</f>
        <v>527</v>
      </c>
      <c r="W51" s="33">
        <f>SUM(W52+W53)</f>
        <v>527</v>
      </c>
      <c r="X51" s="33">
        <f>+X52+X53</f>
        <v>530.2</v>
      </c>
      <c r="Y51" s="33">
        <f>+Y52+Y53</f>
        <v>527.9</v>
      </c>
      <c r="Z51" s="8"/>
      <c r="AA51" s="33">
        <f>+AA52+AA53</f>
        <v>527.9</v>
      </c>
      <c r="AB51" s="33">
        <f t="shared" si="0"/>
        <v>557.9902999999999</v>
      </c>
      <c r="AC51" s="1"/>
      <c r="AD51" s="1"/>
      <c r="AE51" s="1" t="s">
        <v>407</v>
      </c>
      <c r="AF51" s="1" t="s">
        <v>408</v>
      </c>
      <c r="AG51" s="1" t="s">
        <v>409</v>
      </c>
      <c r="AH51" s="1" t="s">
        <v>410</v>
      </c>
      <c r="AI51" s="1" t="s">
        <v>411</v>
      </c>
      <c r="AJ51" s="1" t="s">
        <v>412</v>
      </c>
      <c r="AK51" s="1" t="s">
        <v>413</v>
      </c>
      <c r="AL51" s="1" t="s">
        <v>414</v>
      </c>
      <c r="AM51" s="1" t="s">
        <v>536</v>
      </c>
      <c r="AN51" s="1" t="s">
        <v>537</v>
      </c>
      <c r="AO51" s="1" t="s">
        <v>538</v>
      </c>
      <c r="AP51" s="1" t="s">
        <v>338</v>
      </c>
      <c r="AQ51" s="1" t="s">
        <v>339</v>
      </c>
      <c r="AR51" s="1" t="s">
        <v>340</v>
      </c>
      <c r="AS51" s="1" t="s">
        <v>341</v>
      </c>
      <c r="AT51" s="1" t="s">
        <v>342</v>
      </c>
      <c r="AU51" s="1" t="s">
        <v>343</v>
      </c>
      <c r="AV51" s="1"/>
      <c r="AW51" s="1"/>
      <c r="AX51" s="1"/>
      <c r="AY51" s="1"/>
    </row>
    <row r="52" spans="1:51" ht="84.75" customHeight="1">
      <c r="A52" s="1"/>
      <c r="B52" s="10"/>
      <c r="C52" s="60" t="s">
        <v>975</v>
      </c>
      <c r="D52" s="22" t="s">
        <v>979</v>
      </c>
      <c r="E52" s="61" t="s">
        <v>868</v>
      </c>
      <c r="F52" s="62" t="s">
        <v>977</v>
      </c>
      <c r="G52" s="8"/>
      <c r="H52" s="8"/>
      <c r="I52" s="18" t="s">
        <v>631</v>
      </c>
      <c r="J52" s="8"/>
      <c r="K52" s="8"/>
      <c r="L52" s="8"/>
      <c r="M52" s="8"/>
      <c r="N52" s="8"/>
      <c r="O52" s="8"/>
      <c r="P52" s="8"/>
      <c r="Q52" s="8" t="s">
        <v>606</v>
      </c>
      <c r="R52" s="8" t="s">
        <v>986</v>
      </c>
      <c r="S52" s="16">
        <v>41988</v>
      </c>
      <c r="T52" s="8"/>
      <c r="U52" s="8"/>
      <c r="V52" s="33">
        <v>98.9</v>
      </c>
      <c r="W52" s="33">
        <v>98.9</v>
      </c>
      <c r="X52" s="33">
        <v>101.5</v>
      </c>
      <c r="Y52" s="33">
        <v>99.2</v>
      </c>
      <c r="Z52" s="8"/>
      <c r="AA52" s="33">
        <v>99.2</v>
      </c>
      <c r="AB52" s="33">
        <f t="shared" si="0"/>
        <v>104.8544</v>
      </c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ht="83.25" customHeight="1">
      <c r="A53" s="1"/>
      <c r="B53" s="10"/>
      <c r="C53" s="60" t="s">
        <v>976</v>
      </c>
      <c r="D53" s="22" t="s">
        <v>978</v>
      </c>
      <c r="E53" s="61" t="s">
        <v>868</v>
      </c>
      <c r="F53" s="62" t="s">
        <v>984</v>
      </c>
      <c r="G53" s="8"/>
      <c r="H53" s="8"/>
      <c r="I53" s="18" t="s">
        <v>631</v>
      </c>
      <c r="J53" s="8"/>
      <c r="K53" s="8"/>
      <c r="L53" s="8"/>
      <c r="M53" s="8"/>
      <c r="N53" s="8"/>
      <c r="O53" s="8"/>
      <c r="P53" s="8"/>
      <c r="Q53" s="8" t="s">
        <v>606</v>
      </c>
      <c r="R53" s="8" t="s">
        <v>986</v>
      </c>
      <c r="S53" s="16">
        <v>41988</v>
      </c>
      <c r="T53" s="8"/>
      <c r="U53" s="8"/>
      <c r="V53" s="33">
        <v>428.1</v>
      </c>
      <c r="W53" s="33">
        <v>428.1</v>
      </c>
      <c r="X53" s="33">
        <v>428.7</v>
      </c>
      <c r="Y53" s="33">
        <v>428.7</v>
      </c>
      <c r="Z53" s="8"/>
      <c r="AA53" s="33">
        <v>428.7</v>
      </c>
      <c r="AB53" s="33">
        <f t="shared" si="0"/>
        <v>453.1359</v>
      </c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ht="152.25" customHeight="1">
      <c r="A54" s="1"/>
      <c r="B54" s="12"/>
      <c r="C54" s="21" t="s">
        <v>805</v>
      </c>
      <c r="D54" s="6" t="s">
        <v>746</v>
      </c>
      <c r="E54" s="7" t="s">
        <v>747</v>
      </c>
      <c r="F54" s="23" t="s">
        <v>4</v>
      </c>
      <c r="G54" s="8"/>
      <c r="H54" s="8"/>
      <c r="I54" s="18" t="s">
        <v>631</v>
      </c>
      <c r="J54" s="8"/>
      <c r="K54" s="8"/>
      <c r="L54" s="8"/>
      <c r="M54" s="8"/>
      <c r="N54" s="8"/>
      <c r="O54" s="8"/>
      <c r="P54" s="8"/>
      <c r="Q54" s="8"/>
      <c r="R54" s="8"/>
      <c r="S54" s="16"/>
      <c r="T54" s="8"/>
      <c r="U54" s="8"/>
      <c r="V54" s="33"/>
      <c r="W54" s="33"/>
      <c r="X54" s="33"/>
      <c r="Y54" s="34"/>
      <c r="Z54" s="8"/>
      <c r="AA54" s="34"/>
      <c r="AB54" s="33"/>
      <c r="AC54" s="1"/>
      <c r="AD54" s="1"/>
      <c r="AE54" s="1" t="s">
        <v>748</v>
      </c>
      <c r="AF54" s="1" t="s">
        <v>749</v>
      </c>
      <c r="AG54" s="1" t="s">
        <v>750</v>
      </c>
      <c r="AH54" s="1" t="s">
        <v>751</v>
      </c>
      <c r="AI54" s="1" t="s">
        <v>752</v>
      </c>
      <c r="AJ54" s="1" t="s">
        <v>753</v>
      </c>
      <c r="AK54" s="1" t="s">
        <v>754</v>
      </c>
      <c r="AL54" s="1" t="s">
        <v>332</v>
      </c>
      <c r="AM54" s="1" t="s">
        <v>333</v>
      </c>
      <c r="AN54" s="1" t="s">
        <v>334</v>
      </c>
      <c r="AO54" s="1" t="s">
        <v>335</v>
      </c>
      <c r="AP54" s="1" t="s">
        <v>336</v>
      </c>
      <c r="AQ54" s="1" t="s">
        <v>337</v>
      </c>
      <c r="AR54" s="1" t="s">
        <v>270</v>
      </c>
      <c r="AS54" s="1" t="s">
        <v>696</v>
      </c>
      <c r="AT54" s="1" t="s">
        <v>697</v>
      </c>
      <c r="AU54" s="1" t="s">
        <v>698</v>
      </c>
      <c r="AV54" s="1"/>
      <c r="AW54" s="1"/>
      <c r="AX54" s="1"/>
      <c r="AY54" s="1"/>
    </row>
    <row r="55" spans="1:51" s="36" customFormat="1" ht="92.25" customHeight="1">
      <c r="A55" s="1"/>
      <c r="B55" s="10"/>
      <c r="C55" s="29" t="s">
        <v>946</v>
      </c>
      <c r="D55" s="6" t="s">
        <v>874</v>
      </c>
      <c r="E55" s="7" t="s">
        <v>747</v>
      </c>
      <c r="F55" s="8">
        <v>1001</v>
      </c>
      <c r="G55" s="8"/>
      <c r="H55" s="8"/>
      <c r="I55" s="18" t="s">
        <v>631</v>
      </c>
      <c r="J55" s="8"/>
      <c r="K55" s="8"/>
      <c r="L55" s="8"/>
      <c r="M55" s="8"/>
      <c r="N55" s="8"/>
      <c r="O55" s="8"/>
      <c r="P55" s="8"/>
      <c r="Q55" s="8" t="s">
        <v>606</v>
      </c>
      <c r="R55" s="8" t="s">
        <v>986</v>
      </c>
      <c r="S55" s="16">
        <v>41988</v>
      </c>
      <c r="T55" s="8"/>
      <c r="U55" s="8"/>
      <c r="V55" s="33"/>
      <c r="W55" s="33"/>
      <c r="X55" s="33"/>
      <c r="Y55" s="35"/>
      <c r="Z55" s="8"/>
      <c r="AA55" s="35"/>
      <c r="AB55" s="33"/>
      <c r="AC55" s="1"/>
      <c r="AD55" s="1"/>
      <c r="AE55" s="1" t="s">
        <v>259</v>
      </c>
      <c r="AF55" s="1" t="s">
        <v>260</v>
      </c>
      <c r="AG55" s="1" t="s">
        <v>261</v>
      </c>
      <c r="AH55" s="1" t="s">
        <v>262</v>
      </c>
      <c r="AI55" s="1" t="s">
        <v>263</v>
      </c>
      <c r="AJ55" s="1" t="s">
        <v>264</v>
      </c>
      <c r="AK55" s="1" t="s">
        <v>265</v>
      </c>
      <c r="AL55" s="1" t="s">
        <v>266</v>
      </c>
      <c r="AM55" s="1" t="s">
        <v>267</v>
      </c>
      <c r="AN55" s="1" t="s">
        <v>268</v>
      </c>
      <c r="AO55" s="1" t="s">
        <v>21</v>
      </c>
      <c r="AP55" s="1" t="s">
        <v>22</v>
      </c>
      <c r="AQ55" s="1" t="s">
        <v>23</v>
      </c>
      <c r="AR55" s="1" t="s">
        <v>24</v>
      </c>
      <c r="AS55" s="1" t="s">
        <v>25</v>
      </c>
      <c r="AT55" s="1" t="s">
        <v>26</v>
      </c>
      <c r="AU55" s="1" t="s">
        <v>27</v>
      </c>
      <c r="AV55" s="1"/>
      <c r="AW55" s="1"/>
      <c r="AX55" s="1"/>
      <c r="AY55" s="1"/>
    </row>
    <row r="56" spans="1:51" ht="13.5" customHeight="1" thickBot="1">
      <c r="A56" s="1"/>
      <c r="B56" s="10"/>
      <c r="C56" s="29" t="s">
        <v>946</v>
      </c>
      <c r="D56" s="6" t="s">
        <v>972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6"/>
      <c r="T56" s="8"/>
      <c r="U56" s="8"/>
      <c r="V56" s="24"/>
      <c r="W56" s="42"/>
      <c r="X56" s="42"/>
      <c r="Y56" s="43"/>
      <c r="Z56" s="24"/>
      <c r="AA56" s="43"/>
      <c r="AB56" s="33"/>
      <c r="AC56" s="1"/>
      <c r="AD56" s="1"/>
      <c r="AE56" s="1" t="s">
        <v>259</v>
      </c>
      <c r="AF56" s="1" t="s">
        <v>260</v>
      </c>
      <c r="AG56" s="1" t="s">
        <v>261</v>
      </c>
      <c r="AH56" s="1" t="s">
        <v>262</v>
      </c>
      <c r="AI56" s="1" t="s">
        <v>263</v>
      </c>
      <c r="AJ56" s="1" t="s">
        <v>264</v>
      </c>
      <c r="AK56" s="1" t="s">
        <v>265</v>
      </c>
      <c r="AL56" s="1" t="s">
        <v>266</v>
      </c>
      <c r="AM56" s="1" t="s">
        <v>267</v>
      </c>
      <c r="AN56" s="1" t="s">
        <v>268</v>
      </c>
      <c r="AO56" s="1" t="s">
        <v>21</v>
      </c>
      <c r="AP56" s="1" t="s">
        <v>22</v>
      </c>
      <c r="AQ56" s="1" t="s">
        <v>23</v>
      </c>
      <c r="AR56" s="1" t="s">
        <v>24</v>
      </c>
      <c r="AS56" s="1" t="s">
        <v>25</v>
      </c>
      <c r="AT56" s="1" t="s">
        <v>26</v>
      </c>
      <c r="AU56" s="1" t="s">
        <v>27</v>
      </c>
      <c r="AV56" s="1"/>
      <c r="AW56" s="1"/>
      <c r="AX56" s="1"/>
      <c r="AY56" s="1"/>
    </row>
    <row r="57" spans="1:51" ht="29.25" customHeight="1" thickBot="1">
      <c r="A57" s="1"/>
      <c r="B57" s="12"/>
      <c r="C57" s="15"/>
      <c r="D57" s="5" t="s">
        <v>745</v>
      </c>
      <c r="E57" s="14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24"/>
      <c r="U57" s="41"/>
      <c r="V57" s="40">
        <f>SUM(V9:V51)</f>
        <v>26040.200000000004</v>
      </c>
      <c r="W57" s="40">
        <f>SUM(W9:W51)</f>
        <v>21655.399999999998</v>
      </c>
      <c r="X57" s="40">
        <f>SUM(X9:X51)</f>
        <v>18756.700000000004</v>
      </c>
      <c r="Y57" s="45">
        <f>SUM(Y9:Y51)</f>
        <v>19922.300000000003</v>
      </c>
      <c r="Z57" s="44" t="e">
        <f>Z9+Z19+Z20+Z21+Z24+Z25+Z26+Z27+Z28+Z30+Z31+Z32+Z35+Z36+Z37+Z38+Z39+Z45+Z47+#REF!+Z51+Z55</f>
        <v>#REF!</v>
      </c>
      <c r="AA57" s="45">
        <f>SUM(AA8:AA51)</f>
        <v>21280.100000000006</v>
      </c>
      <c r="AB57" s="45">
        <f>SUM(AB8:AB51)</f>
        <v>22493.065700000003</v>
      </c>
      <c r="AC57" s="1"/>
      <c r="AD57" s="38"/>
      <c r="AE57" s="1" t="s">
        <v>864</v>
      </c>
      <c r="AF57" s="1" t="s">
        <v>865</v>
      </c>
      <c r="AG57" s="1" t="s">
        <v>866</v>
      </c>
      <c r="AH57" s="1" t="s">
        <v>702</v>
      </c>
      <c r="AI57" s="1" t="s">
        <v>703</v>
      </c>
      <c r="AJ57" s="1" t="s">
        <v>238</v>
      </c>
      <c r="AK57" s="1" t="s">
        <v>239</v>
      </c>
      <c r="AL57" s="1" t="s">
        <v>240</v>
      </c>
      <c r="AM57" s="1" t="s">
        <v>241</v>
      </c>
      <c r="AN57" s="1" t="s">
        <v>242</v>
      </c>
      <c r="AO57" s="1" t="s">
        <v>243</v>
      </c>
      <c r="AP57" s="1" t="s">
        <v>244</v>
      </c>
      <c r="AQ57" s="1" t="s">
        <v>245</v>
      </c>
      <c r="AR57" s="1" t="s">
        <v>246</v>
      </c>
      <c r="AS57" s="1" t="s">
        <v>247</v>
      </c>
      <c r="AT57" s="1" t="s">
        <v>248</v>
      </c>
      <c r="AU57" s="1" t="s">
        <v>249</v>
      </c>
      <c r="AV57" s="38"/>
      <c r="AW57" s="1"/>
      <c r="AX57" s="1"/>
      <c r="AY57" s="1"/>
    </row>
    <row r="58" spans="1:51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ht="28.5" customHeight="1">
      <c r="A59" s="1"/>
      <c r="B59" s="12"/>
      <c r="C59" s="25"/>
      <c r="D59" s="49" t="s">
        <v>331</v>
      </c>
      <c r="E59" s="57"/>
      <c r="F59" s="58"/>
      <c r="G59" s="50"/>
      <c r="H59" s="50"/>
      <c r="I59" s="51" t="s">
        <v>987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6"/>
      <c r="W59" s="39"/>
      <c r="X59" s="39"/>
      <c r="Y59" s="39"/>
      <c r="Z59" s="39"/>
      <c r="AA59" s="39"/>
      <c r="AB59" s="39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s="28" customFormat="1" ht="30" customHeight="1">
      <c r="A60" s="1"/>
      <c r="B60" s="12"/>
      <c r="C60" s="25"/>
      <c r="D60" s="52" t="s">
        <v>633</v>
      </c>
      <c r="E60" s="55"/>
      <c r="F60" s="56"/>
      <c r="G60" s="53"/>
      <c r="H60" s="53"/>
      <c r="I60" s="65" t="s">
        <v>68</v>
      </c>
      <c r="J60" s="65"/>
      <c r="K60" s="27"/>
      <c r="L60" s="27"/>
      <c r="M60" s="27"/>
      <c r="N60" s="32" t="s">
        <v>945</v>
      </c>
      <c r="O60" s="27"/>
      <c r="P60" s="27"/>
      <c r="Q60" s="27"/>
      <c r="R60" s="27"/>
      <c r="S60" s="27"/>
      <c r="T60" s="27"/>
      <c r="U60" s="27"/>
      <c r="V60" s="27"/>
      <c r="W60" s="39"/>
      <c r="X60" s="27"/>
      <c r="Y60" s="27"/>
      <c r="Z60" s="27"/>
      <c r="AA60" s="27"/>
      <c r="AB60" s="27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s="28" customFormat="1" ht="29.25" customHeight="1">
      <c r="A61" s="1"/>
      <c r="B61" s="12"/>
      <c r="C61" s="25"/>
      <c r="D61" s="54" t="s">
        <v>36</v>
      </c>
      <c r="K61" s="27"/>
      <c r="L61" s="27"/>
      <c r="M61" s="27"/>
      <c r="N61" s="27"/>
      <c r="O61" s="31"/>
      <c r="P61" s="27"/>
      <c r="Q61" s="27"/>
      <c r="R61" s="27"/>
      <c r="S61" s="27"/>
      <c r="T61" s="27"/>
      <c r="U61" s="27"/>
      <c r="V61" s="27"/>
      <c r="W61" s="37"/>
      <c r="X61" s="37"/>
      <c r="Y61" s="37"/>
      <c r="Z61" s="27"/>
      <c r="AA61" s="27"/>
      <c r="AB61" s="27"/>
      <c r="AC61" s="27"/>
      <c r="AD61" s="27"/>
      <c r="AE61" s="30"/>
      <c r="AF61" s="8">
        <v>107.7</v>
      </c>
      <c r="AG61" s="8">
        <v>107.7</v>
      </c>
      <c r="AH61" s="20">
        <v>158.8</v>
      </c>
      <c r="AI61" s="8">
        <v>161.4</v>
      </c>
      <c r="AJ61" s="8"/>
      <c r="AK61" s="8">
        <v>175.6</v>
      </c>
      <c r="AL61" s="8">
        <v>188.6</v>
      </c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ht="38.25" customHeight="1">
      <c r="A62" s="1"/>
      <c r="B62" s="1"/>
      <c r="C62" s="1"/>
      <c r="D62" s="54">
        <v>42131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38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spans="1:51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spans="1:51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spans="1:5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spans="1:51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spans="1:51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spans="1:51" ht="13.5" customHeight="1">
      <c r="A74" s="1"/>
      <c r="B74" s="1"/>
      <c r="C74" s="1"/>
      <c r="D74" s="1"/>
      <c r="E74" s="1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1:51" ht="13.5" customHeight="1">
      <c r="A75" s="1"/>
      <c r="B75" s="1"/>
      <c r="C75" s="1"/>
      <c r="D75" s="1"/>
      <c r="E75" s="1"/>
      <c r="F75" s="1"/>
      <c r="G75" s="1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1:51" ht="13.5" customHeight="1">
      <c r="A76" s="1"/>
      <c r="B76" s="1"/>
      <c r="C76" s="1"/>
      <c r="D76" s="1"/>
      <c r="E76" s="1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</row>
    <row r="77" spans="1:51" ht="13.5" customHeight="1">
      <c r="A77" s="1"/>
      <c r="B77" s="1"/>
      <c r="C77" s="1"/>
      <c r="D77" s="1"/>
      <c r="E77" s="1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</row>
    <row r="78" spans="1:51" ht="13.5" customHeight="1">
      <c r="A78" s="1"/>
      <c r="B78" s="1"/>
      <c r="C78" s="1"/>
      <c r="D78" s="1"/>
      <c r="E78" s="1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</row>
    <row r="79" spans="1:51" ht="13.5" customHeight="1">
      <c r="A79" s="1"/>
      <c r="B79" s="1"/>
      <c r="C79" s="1"/>
      <c r="D79" s="1"/>
      <c r="E79" s="1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</row>
    <row r="80" spans="1:51" ht="13.5" customHeight="1">
      <c r="A80" s="1"/>
      <c r="B80" s="1"/>
      <c r="C80" s="1"/>
      <c r="D80" s="1"/>
      <c r="E80" s="1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</row>
    <row r="81" spans="1:51" ht="13.5" customHeight="1">
      <c r="A81" s="1"/>
      <c r="B81" s="1"/>
      <c r="C81" s="1"/>
      <c r="D81" s="1"/>
      <c r="E81" s="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</row>
    <row r="82" spans="1:51" ht="13.5" customHeight="1">
      <c r="A82" s="1"/>
      <c r="B82" s="1"/>
      <c r="C82" s="1"/>
      <c r="D82" s="1"/>
      <c r="E82" s="1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</row>
    <row r="83" spans="1:51" ht="13.5" customHeight="1">
      <c r="A83" s="1"/>
      <c r="B83" s="1"/>
      <c r="C83" s="1"/>
      <c r="D83" s="1"/>
      <c r="E83" s="1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</row>
    <row r="84" spans="1:51" ht="13.5" customHeight="1">
      <c r="A84" s="1"/>
      <c r="B84" s="1"/>
      <c r="C84" s="1"/>
      <c r="D84" s="1"/>
      <c r="E84" s="1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</row>
    <row r="85" spans="1:51" ht="13.5" customHeight="1">
      <c r="A85" s="1"/>
      <c r="B85" s="1"/>
      <c r="C85" s="1"/>
      <c r="D85" s="1"/>
      <c r="E85" s="1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</row>
    <row r="86" spans="1:51" ht="13.5" customHeight="1">
      <c r="A86" s="1"/>
      <c r="B86" s="1"/>
      <c r="C86" s="1"/>
      <c r="D86" s="1"/>
      <c r="E86" s="1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</row>
    <row r="87" spans="1:51" ht="13.5" customHeight="1">
      <c r="A87" s="1"/>
      <c r="B87" s="1"/>
      <c r="C87" s="1"/>
      <c r="D87" s="1"/>
      <c r="E87" s="1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</row>
    <row r="88" spans="1:51" ht="13.5" customHeight="1">
      <c r="A88" s="1"/>
      <c r="B88" s="1"/>
      <c r="C88" s="1"/>
      <c r="D88" s="1"/>
      <c r="E88" s="1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</row>
    <row r="89" spans="1:51" ht="13.5" customHeight="1">
      <c r="A89" s="1"/>
      <c r="B89" s="1"/>
      <c r="C89" s="1"/>
      <c r="D89" s="1"/>
      <c r="E89" s="1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</row>
    <row r="90" spans="1:51" ht="13.5" customHeight="1">
      <c r="A90" s="1"/>
      <c r="B90" s="1"/>
      <c r="C90" s="1"/>
      <c r="D90" s="1"/>
      <c r="E90" s="1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</row>
    <row r="91" spans="1:51" ht="13.5" customHeight="1">
      <c r="A91" s="1"/>
      <c r="B91" s="1"/>
      <c r="C91" s="1"/>
      <c r="D91" s="1"/>
      <c r="E91" s="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</row>
    <row r="92" spans="1:51" ht="13.5" customHeight="1">
      <c r="A92" s="1"/>
      <c r="B92" s="1"/>
      <c r="C92" s="1"/>
      <c r="D92" s="1"/>
      <c r="E92" s="1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</row>
    <row r="93" spans="1:51" ht="13.5" customHeight="1">
      <c r="A93" s="1"/>
      <c r="B93" s="1"/>
      <c r="C93" s="1"/>
      <c r="D93" s="1"/>
      <c r="E93" s="1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</row>
    <row r="94" spans="1:51" ht="13.5" customHeight="1">
      <c r="A94" s="1"/>
      <c r="B94" s="1"/>
      <c r="C94" s="1"/>
      <c r="D94" s="1"/>
      <c r="E94" s="1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</row>
    <row r="95" spans="1:51" ht="13.5" customHeight="1">
      <c r="A95" s="1"/>
      <c r="B95" s="1"/>
      <c r="C95" s="1"/>
      <c r="D95" s="1"/>
      <c r="E95" s="1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</row>
    <row r="96" spans="1:51" ht="13.5" customHeight="1">
      <c r="A96" s="1"/>
      <c r="B96" s="1"/>
      <c r="C96" s="1"/>
      <c r="D96" s="1"/>
      <c r="E96" s="1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</row>
    <row r="97" spans="1:51" ht="13.5" customHeight="1">
      <c r="A97" s="1"/>
      <c r="B97" s="1"/>
      <c r="C97" s="1"/>
      <c r="D97" s="1"/>
      <c r="E97" s="1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</row>
    <row r="98" spans="1:51" ht="13.5" customHeight="1">
      <c r="A98" s="1"/>
      <c r="B98" s="1"/>
      <c r="C98" s="1"/>
      <c r="D98" s="1"/>
      <c r="E98" s="1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</row>
    <row r="99" spans="1:51" ht="13.5" customHeight="1">
      <c r="A99" s="1"/>
      <c r="B99" s="1"/>
      <c r="C99" s="1"/>
      <c r="D99" s="1"/>
      <c r="E99" s="1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</row>
    <row r="100" spans="1:51" ht="13.5" customHeight="1">
      <c r="A100" s="1"/>
      <c r="B100" s="1"/>
      <c r="C100" s="1"/>
      <c r="D100" s="1"/>
      <c r="E100" s="1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</row>
    <row r="101" spans="1:51" ht="13.5" customHeight="1">
      <c r="A101" s="1"/>
      <c r="B101" s="1"/>
      <c r="C101" s="1"/>
      <c r="D101" s="1"/>
      <c r="E101" s="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</row>
    <row r="102" spans="1:51" ht="13.5" customHeight="1">
      <c r="A102" s="1"/>
      <c r="B102" s="1"/>
      <c r="C102" s="1"/>
      <c r="D102" s="1"/>
      <c r="E102" s="1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</row>
    <row r="103" spans="1:51" ht="13.5" customHeight="1">
      <c r="A103" s="1"/>
      <c r="B103" s="1"/>
      <c r="C103" s="1"/>
      <c r="D103" s="1"/>
      <c r="E103" s="1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</row>
    <row r="104" spans="1:51" ht="13.5" customHeight="1">
      <c r="A104" s="1"/>
      <c r="B104" s="1"/>
      <c r="C104" s="1"/>
      <c r="D104" s="1"/>
      <c r="E104" s="1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</row>
    <row r="105" spans="1:51" ht="13.5" customHeight="1">
      <c r="A105" s="1"/>
      <c r="B105" s="1"/>
      <c r="C105" s="1"/>
      <c r="D105" s="1"/>
      <c r="E105" s="1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</row>
    <row r="106" spans="1:51" ht="13.5" customHeight="1">
      <c r="A106" s="1"/>
      <c r="B106" s="1"/>
      <c r="C106" s="1"/>
      <c r="D106" s="1"/>
      <c r="E106" s="1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</row>
    <row r="107" spans="1:51" ht="13.5" customHeight="1">
      <c r="A107" s="1"/>
      <c r="B107" s="1"/>
      <c r="C107" s="1"/>
      <c r="D107" s="1"/>
      <c r="E107" s="1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</row>
    <row r="108" spans="1:51" ht="13.5" customHeight="1">
      <c r="A108" s="1"/>
      <c r="B108" s="1"/>
      <c r="C108" s="1"/>
      <c r="D108" s="1"/>
      <c r="E108" s="1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</row>
    <row r="109" spans="1:51" ht="13.5" customHeight="1">
      <c r="A109" s="1"/>
      <c r="B109" s="1"/>
      <c r="C109" s="1"/>
      <c r="D109" s="1"/>
      <c r="E109" s="1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</row>
    <row r="110" spans="1:51" ht="13.5" customHeight="1">
      <c r="A110" s="1"/>
      <c r="B110" s="1"/>
      <c r="C110" s="1"/>
      <c r="D110" s="1"/>
      <c r="E110" s="1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</row>
    <row r="111" spans="1:51" ht="13.5" customHeight="1">
      <c r="A111" s="1"/>
      <c r="B111" s="1"/>
      <c r="C111" s="1"/>
      <c r="D111" s="1"/>
      <c r="E111" s="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</row>
    <row r="112" spans="1:51" ht="13.5" customHeight="1">
      <c r="A112" s="1"/>
      <c r="B112" s="1"/>
      <c r="C112" s="1"/>
      <c r="D112" s="1"/>
      <c r="E112" s="1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</row>
    <row r="113" spans="1:51" ht="13.5" customHeight="1">
      <c r="A113" s="1"/>
      <c r="B113" s="1"/>
      <c r="C113" s="1"/>
      <c r="D113" s="1"/>
      <c r="E113" s="1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</row>
    <row r="114" spans="1:51" ht="13.5" customHeight="1">
      <c r="A114" s="1"/>
      <c r="B114" s="1"/>
      <c r="C114" s="1"/>
      <c r="D114" s="1"/>
      <c r="E114" s="1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</row>
    <row r="115" spans="1:51" ht="13.5" customHeight="1">
      <c r="A115" s="1"/>
      <c r="B115" s="1"/>
      <c r="C115" s="1"/>
      <c r="D115" s="1"/>
      <c r="E115" s="1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</row>
    <row r="116" spans="1:51" ht="13.5" customHeight="1">
      <c r="A116" s="1"/>
      <c r="B116" s="1"/>
      <c r="C116" s="1"/>
      <c r="D116" s="1"/>
      <c r="E116" s="1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</row>
    <row r="117" spans="1:51" ht="13.5" customHeight="1">
      <c r="A117" s="1"/>
      <c r="B117" s="1"/>
      <c r="C117" s="1"/>
      <c r="D117" s="1"/>
      <c r="E117" s="1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</row>
    <row r="118" spans="1:51" ht="13.5" customHeight="1">
      <c r="A118" s="1"/>
      <c r="B118" s="1"/>
      <c r="C118" s="1"/>
      <c r="D118" s="1"/>
      <c r="E118" s="1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</row>
    <row r="119" spans="1:51" ht="13.5" customHeight="1">
      <c r="A119" s="1"/>
      <c r="B119" s="1"/>
      <c r="C119" s="1"/>
      <c r="D119" s="1"/>
      <c r="E119" s="1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</row>
    <row r="120" spans="1:51" ht="13.5" customHeight="1">
      <c r="A120" s="1"/>
      <c r="B120" s="1"/>
      <c r="C120" s="1"/>
      <c r="D120" s="1"/>
      <c r="E120" s="1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</row>
    <row r="121" spans="1:51" ht="13.5" customHeight="1">
      <c r="A121" s="1"/>
      <c r="B121" s="1"/>
      <c r="C121" s="1"/>
      <c r="D121" s="1"/>
      <c r="E121" s="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</row>
    <row r="122" spans="1:51" ht="13.5" customHeight="1">
      <c r="A122" s="1"/>
      <c r="B122" s="1"/>
      <c r="C122" s="1"/>
      <c r="D122" s="1"/>
      <c r="E122" s="1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</row>
    <row r="123" spans="1:51" ht="13.5" customHeight="1">
      <c r="A123" s="1"/>
      <c r="B123" s="1"/>
      <c r="C123" s="1"/>
      <c r="D123" s="1"/>
      <c r="E123" s="1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</row>
    <row r="124" spans="1:51" ht="13.5" customHeight="1">
      <c r="A124" s="1"/>
      <c r="B124" s="1"/>
      <c r="C124" s="1"/>
      <c r="D124" s="1"/>
      <c r="E124" s="1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</row>
    <row r="125" spans="1:51" ht="13.5" customHeight="1">
      <c r="A125" s="1"/>
      <c r="B125" s="1"/>
      <c r="C125" s="1"/>
      <c r="D125" s="1"/>
      <c r="E125" s="1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</row>
    <row r="126" spans="1:51" ht="13.5" customHeight="1">
      <c r="A126" s="1"/>
      <c r="B126" s="1"/>
      <c r="C126" s="1"/>
      <c r="D126" s="1"/>
      <c r="E126" s="1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</row>
    <row r="127" spans="1:51" ht="13.5" customHeight="1">
      <c r="A127" s="1"/>
      <c r="B127" s="1"/>
      <c r="C127" s="1"/>
      <c r="D127" s="1"/>
      <c r="E127" s="1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</row>
    <row r="128" spans="1:51" ht="13.5" customHeight="1">
      <c r="A128" s="1"/>
      <c r="B128" s="1"/>
      <c r="C128" s="1"/>
      <c r="D128" s="1"/>
      <c r="E128" s="1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</row>
    <row r="129" spans="1:51" ht="13.5" customHeight="1">
      <c r="A129" s="1"/>
      <c r="B129" s="1"/>
      <c r="C129" s="1"/>
      <c r="D129" s="1"/>
      <c r="E129" s="1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</row>
    <row r="130" spans="1:51" ht="13.5" customHeight="1">
      <c r="A130" s="1"/>
      <c r="B130" s="1"/>
      <c r="C130" s="1"/>
      <c r="D130" s="1"/>
      <c r="E130" s="1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</row>
    <row r="131" spans="1:51" ht="13.5" customHeight="1">
      <c r="A131" s="1"/>
      <c r="B131" s="1"/>
      <c r="C131" s="1"/>
      <c r="D131" s="1"/>
      <c r="E131" s="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</row>
    <row r="132" spans="1:51" ht="13.5" customHeight="1">
      <c r="A132" s="1"/>
      <c r="B132" s="1"/>
      <c r="C132" s="1"/>
      <c r="D132" s="1"/>
      <c r="E132" s="1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</row>
    <row r="133" spans="1:51" ht="13.5" customHeight="1">
      <c r="A133" s="1"/>
      <c r="B133" s="1"/>
      <c r="C133" s="1"/>
      <c r="D133" s="1"/>
      <c r="E133" s="1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</row>
    <row r="134" spans="1:51" ht="13.5" customHeight="1">
      <c r="A134" s="1"/>
      <c r="B134" s="1"/>
      <c r="C134" s="1"/>
      <c r="D134" s="1"/>
      <c r="E134" s="1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</row>
    <row r="135" spans="1:51" ht="13.5" customHeight="1">
      <c r="A135" s="1"/>
      <c r="B135" s="1"/>
      <c r="C135" s="1"/>
      <c r="D135" s="1"/>
      <c r="E135" s="1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</row>
    <row r="136" spans="1:51" ht="13.5" customHeight="1">
      <c r="A136" s="1"/>
      <c r="B136" s="1"/>
      <c r="C136" s="1"/>
      <c r="D136" s="1"/>
      <c r="E136" s="1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</row>
    <row r="137" spans="1:51" ht="13.5" customHeight="1">
      <c r="A137" s="1"/>
      <c r="B137" s="1"/>
      <c r="C137" s="1"/>
      <c r="D137" s="1"/>
      <c r="E137" s="1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</row>
    <row r="138" spans="1:51" ht="13.5" customHeight="1">
      <c r="A138" s="1"/>
      <c r="B138" s="1"/>
      <c r="C138" s="1"/>
      <c r="D138" s="1"/>
      <c r="E138" s="1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</row>
    <row r="139" spans="1:51" ht="13.5" customHeight="1">
      <c r="A139" s="1"/>
      <c r="B139" s="1"/>
      <c r="C139" s="1"/>
      <c r="D139" s="1"/>
      <c r="E139" s="1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</row>
    <row r="140" spans="1:51" ht="13.5" customHeight="1">
      <c r="A140" s="1"/>
      <c r="B140" s="1"/>
      <c r="C140" s="1"/>
      <c r="D140" s="1"/>
      <c r="E140" s="1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</row>
    <row r="141" spans="1:51" ht="13.5" customHeight="1">
      <c r="A141" s="1"/>
      <c r="B141" s="1"/>
      <c r="C141" s="1"/>
      <c r="D141" s="1"/>
      <c r="E141" s="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</row>
    <row r="142" spans="1:51" ht="13.5" customHeight="1">
      <c r="A142" s="1"/>
      <c r="B142" s="1"/>
      <c r="C142" s="1"/>
      <c r="D142" s="1"/>
      <c r="E142" s="1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</row>
    <row r="143" spans="1:51" ht="13.5" customHeight="1">
      <c r="A143" s="1"/>
      <c r="B143" s="1"/>
      <c r="C143" s="1"/>
      <c r="D143" s="1"/>
      <c r="E143" s="1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</row>
    <row r="144" spans="1:51" ht="13.5" customHeight="1">
      <c r="A144" s="1"/>
      <c r="B144" s="1"/>
      <c r="C144" s="1"/>
      <c r="D144" s="1"/>
      <c r="E144" s="1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</row>
    <row r="145" spans="1:51" ht="13.5" customHeight="1">
      <c r="A145" s="1"/>
      <c r="B145" s="1"/>
      <c r="C145" s="1"/>
      <c r="D145" s="1"/>
      <c r="E145" s="1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</row>
    <row r="146" spans="1:51" ht="13.5" customHeight="1">
      <c r="A146" s="1"/>
      <c r="B146" s="1"/>
      <c r="C146" s="1"/>
      <c r="D146" s="1"/>
      <c r="E146" s="1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</row>
    <row r="147" spans="1:51" ht="13.5" customHeight="1">
      <c r="A147" s="1"/>
      <c r="B147" s="1"/>
      <c r="C147" s="1"/>
      <c r="D147" s="1"/>
      <c r="E147" s="1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</row>
    <row r="148" spans="1:51" ht="13.5" customHeight="1">
      <c r="A148" s="1"/>
      <c r="B148" s="1"/>
      <c r="C148" s="1"/>
      <c r="D148" s="1"/>
      <c r="E148" s="1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</row>
    <row r="149" spans="1:51" ht="13.5" customHeight="1">
      <c r="A149" s="1"/>
      <c r="B149" s="1"/>
      <c r="C149" s="1"/>
      <c r="D149" s="1"/>
      <c r="E149" s="1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</row>
    <row r="150" spans="1:51" ht="13.5" customHeight="1">
      <c r="A150" s="1"/>
      <c r="B150" s="1"/>
      <c r="C150" s="1"/>
      <c r="D150" s="1"/>
      <c r="E150" s="1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</row>
    <row r="151" spans="1:51" ht="13.5" customHeight="1">
      <c r="A151" s="1"/>
      <c r="B151" s="1"/>
      <c r="C151" s="1"/>
      <c r="D151" s="1"/>
      <c r="E151" s="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</row>
    <row r="152" spans="1:51" ht="13.5" customHeight="1">
      <c r="A152" s="1"/>
      <c r="B152" s="1"/>
      <c r="C152" s="1"/>
      <c r="D152" s="1"/>
      <c r="E152" s="1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</row>
    <row r="153" spans="1:51" ht="13.5" customHeight="1">
      <c r="A153" s="1"/>
      <c r="B153" s="1"/>
      <c r="C153" s="1"/>
      <c r="D153" s="1"/>
      <c r="E153" s="1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</row>
    <row r="154" spans="1:51" ht="13.5" customHeight="1">
      <c r="A154" s="1"/>
      <c r="B154" s="1"/>
      <c r="C154" s="1"/>
      <c r="D154" s="1"/>
      <c r="E154" s="1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</row>
    <row r="155" spans="1:51" ht="13.5" customHeight="1">
      <c r="A155" s="1"/>
      <c r="B155" s="1"/>
      <c r="C155" s="1"/>
      <c r="D155" s="1"/>
      <c r="E155" s="1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</row>
    <row r="156" spans="1:51" ht="13.5" customHeight="1">
      <c r="A156" s="1"/>
      <c r="B156" s="1"/>
      <c r="C156" s="1"/>
      <c r="D156" s="1"/>
      <c r="E156" s="1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</row>
    <row r="157" spans="1:51" ht="13.5" customHeight="1">
      <c r="A157" s="1"/>
      <c r="B157" s="1"/>
      <c r="C157" s="1"/>
      <c r="D157" s="1"/>
      <c r="E157" s="1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</row>
    <row r="158" spans="1:51" ht="13.5" customHeight="1">
      <c r="A158" s="1"/>
      <c r="B158" s="1"/>
      <c r="C158" s="1"/>
      <c r="D158" s="1"/>
      <c r="E158" s="1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</row>
    <row r="159" spans="1:51" ht="13.5" customHeight="1">
      <c r="A159" s="1"/>
      <c r="B159" s="1"/>
      <c r="C159" s="1"/>
      <c r="D159" s="1"/>
      <c r="E159" s="1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</row>
    <row r="160" spans="1:51" ht="13.5" customHeight="1">
      <c r="A160" s="1"/>
      <c r="B160" s="1"/>
      <c r="C160" s="1"/>
      <c r="D160" s="1"/>
      <c r="E160" s="1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</row>
    <row r="161" spans="1:51" ht="13.5" customHeight="1">
      <c r="A161" s="1"/>
      <c r="B161" s="1"/>
      <c r="C161" s="1"/>
      <c r="D161" s="1"/>
      <c r="E161" s="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</row>
    <row r="162" spans="1:51" ht="13.5" customHeight="1">
      <c r="A162" s="1"/>
      <c r="B162" s="1"/>
      <c r="C162" s="1"/>
      <c r="D162" s="1"/>
      <c r="E162" s="1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</row>
    <row r="163" spans="1:51" ht="13.5" customHeight="1">
      <c r="A163" s="1"/>
      <c r="B163" s="1"/>
      <c r="C163" s="1"/>
      <c r="D163" s="1"/>
      <c r="E163" s="1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</row>
    <row r="164" spans="1:51" ht="13.5" customHeight="1">
      <c r="A164" s="1"/>
      <c r="B164" s="1"/>
      <c r="C164" s="1"/>
      <c r="D164" s="1"/>
      <c r="E164" s="1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</row>
    <row r="165" spans="1:51" ht="13.5" customHeight="1">
      <c r="A165" s="1"/>
      <c r="B165" s="1"/>
      <c r="C165" s="1"/>
      <c r="D165" s="1"/>
      <c r="E165" s="1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</row>
    <row r="166" spans="1:51" ht="13.5" customHeight="1">
      <c r="A166" s="1"/>
      <c r="B166" s="1"/>
      <c r="C166" s="1"/>
      <c r="D166" s="1"/>
      <c r="E166" s="1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</row>
    <row r="167" spans="1:51" ht="13.5" customHeight="1">
      <c r="A167" s="1"/>
      <c r="B167" s="1"/>
      <c r="C167" s="1"/>
      <c r="D167" s="1"/>
      <c r="E167" s="1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</row>
    <row r="168" spans="1:51" ht="13.5" customHeight="1">
      <c r="A168" s="1"/>
      <c r="B168" s="1"/>
      <c r="C168" s="1"/>
      <c r="D168" s="1"/>
      <c r="E168" s="1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</row>
    <row r="169" spans="1:51" ht="13.5" customHeight="1">
      <c r="A169" s="1"/>
      <c r="B169" s="1"/>
      <c r="C169" s="1"/>
      <c r="D169" s="1"/>
      <c r="E169" s="1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</row>
    <row r="170" spans="1:51" ht="13.5" customHeight="1">
      <c r="A170" s="1"/>
      <c r="B170" s="1"/>
      <c r="C170" s="1"/>
      <c r="D170" s="1"/>
      <c r="E170" s="1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</row>
    <row r="171" spans="1:51" ht="13.5" customHeight="1">
      <c r="A171" s="1"/>
      <c r="B171" s="1"/>
      <c r="C171" s="1"/>
      <c r="D171" s="1"/>
      <c r="E171" s="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</row>
    <row r="172" spans="1:51" ht="13.5" customHeight="1">
      <c r="A172" s="1"/>
      <c r="B172" s="1"/>
      <c r="C172" s="1"/>
      <c r="D172" s="1"/>
      <c r="E172" s="1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</row>
    <row r="173" spans="1:51" ht="13.5" customHeight="1">
      <c r="A173" s="1"/>
      <c r="B173" s="1"/>
      <c r="C173" s="1"/>
      <c r="D173" s="1"/>
      <c r="E173" s="1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</row>
    <row r="174" spans="1:51" ht="13.5" customHeight="1">
      <c r="A174" s="1"/>
      <c r="B174" s="1"/>
      <c r="C174" s="1"/>
      <c r="D174" s="1"/>
      <c r="E174" s="1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</row>
    <row r="175" spans="1:51" ht="13.5" customHeight="1">
      <c r="A175" s="1"/>
      <c r="B175" s="1"/>
      <c r="C175" s="1"/>
      <c r="D175" s="1"/>
      <c r="E175" s="1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</row>
    <row r="176" spans="1:51" ht="13.5" customHeight="1">
      <c r="A176" s="1"/>
      <c r="B176" s="1"/>
      <c r="C176" s="1"/>
      <c r="D176" s="1"/>
      <c r="E176" s="1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</row>
    <row r="177" spans="1:51" ht="13.5" customHeight="1">
      <c r="A177" s="1"/>
      <c r="B177" s="1"/>
      <c r="C177" s="1"/>
      <c r="D177" s="1"/>
      <c r="E177" s="1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</row>
    <row r="178" spans="1:51" ht="13.5" customHeight="1">
      <c r="A178" s="1"/>
      <c r="B178" s="1"/>
      <c r="C178" s="1"/>
      <c r="D178" s="1"/>
      <c r="E178" s="1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</row>
    <row r="179" spans="1:51" ht="13.5" customHeight="1">
      <c r="A179" s="1"/>
      <c r="B179" s="1"/>
      <c r="C179" s="1"/>
      <c r="D179" s="1"/>
      <c r="E179" s="1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</row>
    <row r="180" spans="1:51" ht="13.5" customHeight="1">
      <c r="A180" s="1"/>
      <c r="B180" s="1"/>
      <c r="C180" s="1"/>
      <c r="D180" s="1"/>
      <c r="E180" s="1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</row>
    <row r="181" spans="1:51" ht="13.5" customHeight="1">
      <c r="A181" s="1"/>
      <c r="B181" s="1"/>
      <c r="C181" s="1"/>
      <c r="D181" s="1"/>
      <c r="E181" s="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</row>
    <row r="182" spans="1:51" ht="13.5" customHeight="1">
      <c r="A182" s="1"/>
      <c r="B182" s="1"/>
      <c r="C182" s="1"/>
      <c r="D182" s="1"/>
      <c r="E182" s="1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</row>
    <row r="183" spans="1:51" ht="13.5" customHeight="1">
      <c r="A183" s="1"/>
      <c r="B183" s="1"/>
      <c r="C183" s="1"/>
      <c r="D183" s="1"/>
      <c r="E183" s="1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</row>
    <row r="184" spans="1:51" ht="13.5" customHeight="1">
      <c r="A184" s="1"/>
      <c r="B184" s="1"/>
      <c r="C184" s="1"/>
      <c r="D184" s="1"/>
      <c r="E184" s="1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</row>
    <row r="185" spans="1:51" ht="13.5" customHeight="1">
      <c r="A185" s="1"/>
      <c r="B185" s="1"/>
      <c r="C185" s="1"/>
      <c r="D185" s="1"/>
      <c r="E185" s="1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</row>
    <row r="186" spans="1:51" ht="13.5" customHeight="1">
      <c r="A186" s="1"/>
      <c r="B186" s="1"/>
      <c r="C186" s="1"/>
      <c r="D186" s="1"/>
      <c r="E186" s="1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</row>
    <row r="187" spans="1:51" ht="13.5" customHeight="1">
      <c r="A187" s="1"/>
      <c r="B187" s="1"/>
      <c r="C187" s="1"/>
      <c r="D187" s="1"/>
      <c r="E187" s="1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</row>
    <row r="188" spans="1:51" ht="13.5" customHeight="1">
      <c r="A188" s="1"/>
      <c r="B188" s="1"/>
      <c r="C188" s="1"/>
      <c r="D188" s="1"/>
      <c r="E188" s="1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</row>
    <row r="189" spans="1:51" ht="13.5" customHeight="1">
      <c r="A189" s="1"/>
      <c r="B189" s="1"/>
      <c r="C189" s="1"/>
      <c r="D189" s="1"/>
      <c r="E189" s="1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</row>
    <row r="190" spans="1:51" ht="13.5" customHeight="1">
      <c r="A190" s="1"/>
      <c r="B190" s="1"/>
      <c r="C190" s="1"/>
      <c r="D190" s="1"/>
      <c r="E190" s="1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</row>
    <row r="191" spans="1:51" ht="13.5" customHeight="1">
      <c r="A191" s="1"/>
      <c r="B191" s="1"/>
      <c r="C191" s="1"/>
      <c r="D191" s="1"/>
      <c r="E191" s="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</row>
    <row r="192" spans="1:51" ht="13.5" customHeight="1">
      <c r="A192" s="1"/>
      <c r="B192" s="1"/>
      <c r="C192" s="1"/>
      <c r="D192" s="1"/>
      <c r="E192" s="1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</row>
    <row r="193" spans="1:51" ht="13.5" customHeight="1">
      <c r="A193" s="1"/>
      <c r="B193" s="1"/>
      <c r="C193" s="1"/>
      <c r="D193" s="1"/>
      <c r="E193" s="1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</row>
    <row r="194" spans="1:51" ht="13.5" customHeight="1">
      <c r="A194" s="1"/>
      <c r="B194" s="1"/>
      <c r="C194" s="1"/>
      <c r="D194" s="1"/>
      <c r="E194" s="1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</row>
    <row r="195" spans="1:51" ht="13.5" customHeight="1">
      <c r="A195" s="1"/>
      <c r="B195" s="1"/>
      <c r="C195" s="1"/>
      <c r="D195" s="1"/>
      <c r="E195" s="1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</row>
    <row r="196" spans="1:51" ht="13.5" customHeight="1">
      <c r="A196" s="1"/>
      <c r="B196" s="1"/>
      <c r="C196" s="1"/>
      <c r="D196" s="1"/>
      <c r="E196" s="1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</row>
    <row r="197" spans="1:51" ht="13.5" customHeight="1">
      <c r="A197" s="1"/>
      <c r="B197" s="1"/>
      <c r="C197" s="1"/>
      <c r="D197" s="1"/>
      <c r="E197" s="1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</row>
    <row r="198" spans="1:51" ht="13.5" customHeight="1">
      <c r="A198" s="1"/>
      <c r="B198" s="1"/>
      <c r="C198" s="1"/>
      <c r="D198" s="1"/>
      <c r="E198" s="1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</row>
    <row r="199" spans="1:51" ht="13.5" customHeight="1">
      <c r="A199" s="1"/>
      <c r="B199" s="1"/>
      <c r="C199" s="1"/>
      <c r="D199" s="1"/>
      <c r="E199" s="1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</row>
    <row r="200" spans="1:51" ht="13.5" customHeight="1">
      <c r="A200" s="1"/>
      <c r="B200" s="1"/>
      <c r="C200" s="1"/>
      <c r="D200" s="1"/>
      <c r="E200" s="1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</row>
    <row r="201" spans="1:51" ht="13.5" customHeight="1">
      <c r="A201" s="1"/>
      <c r="B201" s="1"/>
      <c r="C201" s="1"/>
      <c r="D201" s="1"/>
      <c r="E201" s="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</row>
    <row r="202" spans="1:51" ht="13.5" customHeight="1">
      <c r="A202" s="1"/>
      <c r="B202" s="1"/>
      <c r="C202" s="1"/>
      <c r="D202" s="1"/>
      <c r="E202" s="1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</row>
    <row r="203" spans="1:51" ht="13.5" customHeight="1">
      <c r="A203" s="1"/>
      <c r="B203" s="1"/>
      <c r="C203" s="1"/>
      <c r="D203" s="1"/>
      <c r="E203" s="1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</row>
    <row r="204" spans="1:51" ht="13.5" customHeight="1">
      <c r="A204" s="1"/>
      <c r="B204" s="1"/>
      <c r="C204" s="1"/>
      <c r="D204" s="1"/>
      <c r="E204" s="1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</row>
    <row r="205" spans="1:51" ht="13.5" customHeight="1">
      <c r="A205" s="1"/>
      <c r="B205" s="1"/>
      <c r="C205" s="1"/>
      <c r="D205" s="1"/>
      <c r="E205" s="1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</row>
    <row r="206" spans="1:51" ht="13.5" customHeight="1">
      <c r="A206" s="1"/>
      <c r="B206" s="1"/>
      <c r="C206" s="1"/>
      <c r="D206" s="1"/>
      <c r="E206" s="1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</row>
    <row r="207" spans="1:51" ht="13.5" customHeight="1">
      <c r="A207" s="1"/>
      <c r="B207" s="1"/>
      <c r="C207" s="1"/>
      <c r="D207" s="1"/>
      <c r="E207" s="1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</row>
    <row r="208" spans="1:51" ht="13.5" customHeight="1">
      <c r="A208" s="1"/>
      <c r="B208" s="1"/>
      <c r="C208" s="1"/>
      <c r="D208" s="1"/>
      <c r="E208" s="1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</row>
    <row r="209" spans="1:51" ht="13.5" customHeight="1">
      <c r="A209" s="1"/>
      <c r="B209" s="1"/>
      <c r="C209" s="1"/>
      <c r="D209" s="1"/>
      <c r="E209" s="1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</row>
    <row r="210" spans="1:51" ht="13.5" customHeight="1">
      <c r="A210" s="1"/>
      <c r="B210" s="1"/>
      <c r="C210" s="1"/>
      <c r="D210" s="1"/>
      <c r="E210" s="1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</row>
    <row r="211" spans="1:51" ht="13.5" customHeight="1">
      <c r="A211" s="1"/>
      <c r="B211" s="1"/>
      <c r="C211" s="1"/>
      <c r="D211" s="1"/>
      <c r="E211" s="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</row>
    <row r="212" spans="1:51" ht="13.5" customHeight="1">
      <c r="A212" s="1"/>
      <c r="B212" s="1"/>
      <c r="C212" s="1"/>
      <c r="D212" s="1"/>
      <c r="E212" s="1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</row>
    <row r="213" spans="1:51" ht="13.5" customHeight="1">
      <c r="A213" s="1"/>
      <c r="B213" s="1"/>
      <c r="C213" s="1"/>
      <c r="D213" s="1"/>
      <c r="E213" s="1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</row>
    <row r="214" spans="1:51" ht="13.5" customHeight="1">
      <c r="A214" s="1"/>
      <c r="B214" s="1"/>
      <c r="C214" s="1"/>
      <c r="D214" s="1"/>
      <c r="E214" s="1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</row>
    <row r="215" spans="1:51" ht="13.5" customHeight="1">
      <c r="A215" s="1"/>
      <c r="B215" s="1"/>
      <c r="C215" s="1"/>
      <c r="D215" s="1"/>
      <c r="E215" s="1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</row>
    <row r="216" spans="1:51" ht="13.5" customHeight="1">
      <c r="A216" s="1"/>
      <c r="B216" s="1"/>
      <c r="C216" s="1"/>
      <c r="D216" s="1"/>
      <c r="E216" s="1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</row>
    <row r="217" spans="1:51" ht="13.5" customHeight="1">
      <c r="A217" s="1"/>
      <c r="B217" s="1"/>
      <c r="C217" s="1"/>
      <c r="D217" s="1"/>
      <c r="E217" s="1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</row>
    <row r="218" spans="1:51" ht="13.5" customHeight="1">
      <c r="A218" s="1"/>
      <c r="B218" s="1"/>
      <c r="C218" s="1"/>
      <c r="D218" s="1"/>
      <c r="E218" s="1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</row>
    <row r="219" spans="1:51" ht="13.5" customHeight="1">
      <c r="A219" s="1"/>
      <c r="B219" s="1"/>
      <c r="C219" s="1"/>
      <c r="D219" s="1"/>
      <c r="E219" s="1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</row>
    <row r="220" spans="1:51" ht="13.5" customHeight="1">
      <c r="A220" s="1"/>
      <c r="B220" s="1"/>
      <c r="C220" s="1"/>
      <c r="D220" s="1"/>
      <c r="E220" s="1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</row>
    <row r="221" spans="1:51" ht="13.5" customHeight="1">
      <c r="A221" s="1"/>
      <c r="B221" s="1"/>
      <c r="C221" s="1"/>
      <c r="D221" s="1"/>
      <c r="E221" s="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</row>
    <row r="222" spans="1:51" ht="13.5" customHeight="1">
      <c r="A222" s="1"/>
      <c r="B222" s="1"/>
      <c r="C222" s="1"/>
      <c r="D222" s="1"/>
      <c r="E222" s="1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</row>
    <row r="223" spans="1:51" ht="13.5" customHeight="1">
      <c r="A223" s="1"/>
      <c r="B223" s="1"/>
      <c r="C223" s="1"/>
      <c r="D223" s="1"/>
      <c r="E223" s="1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</row>
    <row r="224" spans="1:51" ht="13.5" customHeight="1">
      <c r="A224" s="1"/>
      <c r="B224" s="1"/>
      <c r="C224" s="1"/>
      <c r="D224" s="1"/>
      <c r="E224" s="1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</row>
    <row r="225" spans="1:51" ht="13.5" customHeight="1">
      <c r="A225" s="1"/>
      <c r="B225" s="1"/>
      <c r="C225" s="1"/>
      <c r="D225" s="1"/>
      <c r="E225" s="1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</row>
    <row r="226" spans="1:51" ht="13.5" customHeight="1">
      <c r="A226" s="1"/>
      <c r="B226" s="1"/>
      <c r="C226" s="1"/>
      <c r="D226" s="1"/>
      <c r="E226" s="1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</row>
    <row r="227" spans="1:51" ht="13.5" customHeight="1">
      <c r="A227" s="1"/>
      <c r="B227" s="1"/>
      <c r="C227" s="1"/>
      <c r="D227" s="1"/>
      <c r="E227" s="1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</row>
    <row r="228" spans="1:51" ht="13.5" customHeight="1">
      <c r="A228" s="1"/>
      <c r="B228" s="1"/>
      <c r="C228" s="1"/>
      <c r="D228" s="1"/>
      <c r="E228" s="1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</row>
    <row r="229" spans="1:51" ht="13.5" customHeight="1">
      <c r="A229" s="1"/>
      <c r="B229" s="1"/>
      <c r="C229" s="1"/>
      <c r="D229" s="1"/>
      <c r="E229" s="1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</row>
    <row r="230" spans="1:51" ht="13.5" customHeight="1">
      <c r="A230" s="1"/>
      <c r="B230" s="1"/>
      <c r="C230" s="1"/>
      <c r="D230" s="1"/>
      <c r="E230" s="1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</row>
    <row r="231" spans="1:51" ht="13.5" customHeight="1">
      <c r="A231" s="1"/>
      <c r="B231" s="1"/>
      <c r="C231" s="1"/>
      <c r="D231" s="1"/>
      <c r="E231" s="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</row>
    <row r="232" spans="1:51" ht="13.5" customHeight="1">
      <c r="A232" s="1"/>
      <c r="B232" s="1"/>
      <c r="C232" s="1"/>
      <c r="D232" s="1"/>
      <c r="E232" s="1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</row>
    <row r="233" spans="1:51" ht="13.5" customHeight="1">
      <c r="A233" s="1"/>
      <c r="B233" s="1"/>
      <c r="C233" s="1"/>
      <c r="D233" s="1"/>
      <c r="E233" s="1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</row>
    <row r="234" spans="1:51" ht="13.5" customHeight="1">
      <c r="A234" s="1"/>
      <c r="B234" s="1"/>
      <c r="C234" s="1"/>
      <c r="D234" s="1"/>
      <c r="E234" s="1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</row>
    <row r="235" spans="1:51" ht="13.5" customHeight="1">
      <c r="A235" s="1"/>
      <c r="B235" s="1"/>
      <c r="C235" s="1"/>
      <c r="D235" s="1"/>
      <c r="E235" s="1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</row>
    <row r="236" spans="1:51" ht="13.5" customHeight="1">
      <c r="A236" s="1"/>
      <c r="B236" s="1"/>
      <c r="C236" s="1"/>
      <c r="D236" s="1"/>
      <c r="E236" s="1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</row>
    <row r="237" spans="1:51" ht="13.5" customHeight="1">
      <c r="A237" s="1"/>
      <c r="B237" s="1"/>
      <c r="C237" s="1"/>
      <c r="D237" s="1"/>
      <c r="E237" s="1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</row>
    <row r="238" spans="1:51" ht="13.5" customHeight="1">
      <c r="A238" s="1"/>
      <c r="B238" s="1"/>
      <c r="C238" s="1"/>
      <c r="D238" s="1"/>
      <c r="E238" s="1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</row>
    <row r="239" spans="1:51" ht="13.5" customHeight="1">
      <c r="A239" s="1"/>
      <c r="B239" s="1"/>
      <c r="C239" s="1"/>
      <c r="D239" s="1"/>
      <c r="E239" s="1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</row>
    <row r="240" spans="1:51" ht="13.5" customHeight="1">
      <c r="A240" s="1"/>
      <c r="B240" s="1"/>
      <c r="C240" s="1"/>
      <c r="D240" s="1"/>
      <c r="E240" s="1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</row>
    <row r="241" spans="1:51" ht="13.5" customHeight="1">
      <c r="A241" s="1"/>
      <c r="B241" s="1"/>
      <c r="C241" s="1"/>
      <c r="D241" s="1"/>
      <c r="E241" s="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</row>
    <row r="242" spans="1:51" ht="13.5" customHeight="1">
      <c r="A242" s="1"/>
      <c r="B242" s="1"/>
      <c r="C242" s="1"/>
      <c r="D242" s="1"/>
      <c r="E242" s="1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</row>
    <row r="243" spans="1:51" ht="13.5" customHeight="1">
      <c r="A243" s="1"/>
      <c r="B243" s="1"/>
      <c r="C243" s="1"/>
      <c r="D243" s="1"/>
      <c r="E243" s="1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</row>
    <row r="244" spans="1:51" ht="13.5" customHeight="1">
      <c r="A244" s="1"/>
      <c r="B244" s="1"/>
      <c r="C244" s="1"/>
      <c r="D244" s="1"/>
      <c r="E244" s="1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</row>
    <row r="245" spans="1:51" ht="13.5" customHeight="1">
      <c r="A245" s="1"/>
      <c r="B245" s="1"/>
      <c r="C245" s="1"/>
      <c r="D245" s="1"/>
      <c r="E245" s="1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</row>
    <row r="246" spans="1:51" ht="13.5" customHeight="1">
      <c r="A246" s="1"/>
      <c r="B246" s="1"/>
      <c r="C246" s="1"/>
      <c r="D246" s="1"/>
      <c r="E246" s="1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</row>
    <row r="247" spans="1:51" ht="13.5" customHeight="1">
      <c r="A247" s="1"/>
      <c r="B247" s="1"/>
      <c r="C247" s="1"/>
      <c r="D247" s="1"/>
      <c r="E247" s="1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</row>
    <row r="248" spans="1:51" ht="13.5" customHeight="1">
      <c r="A248" s="1"/>
      <c r="B248" s="1"/>
      <c r="C248" s="1"/>
      <c r="D248" s="1"/>
      <c r="E248" s="1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</row>
    <row r="249" spans="1:51" ht="13.5" customHeight="1">
      <c r="A249" s="1"/>
      <c r="B249" s="1"/>
      <c r="C249" s="1"/>
      <c r="D249" s="1"/>
      <c r="E249" s="1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</row>
    <row r="250" spans="1:51" ht="13.5" customHeight="1">
      <c r="A250" s="1"/>
      <c r="B250" s="1"/>
      <c r="C250" s="1"/>
      <c r="D250" s="1"/>
      <c r="E250" s="1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</row>
    <row r="251" spans="1:51" ht="13.5" customHeight="1">
      <c r="A251" s="1"/>
      <c r="B251" s="1"/>
      <c r="C251" s="1"/>
      <c r="D251" s="1"/>
      <c r="E251" s="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</row>
    <row r="252" spans="1:51" ht="13.5" customHeight="1">
      <c r="A252" s="1"/>
      <c r="B252" s="1"/>
      <c r="C252" s="1"/>
      <c r="D252" s="1"/>
      <c r="E252" s="1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</row>
    <row r="253" spans="1:51" ht="13.5" customHeight="1">
      <c r="A253" s="1"/>
      <c r="B253" s="1"/>
      <c r="C253" s="1"/>
      <c r="D253" s="1"/>
      <c r="E253" s="1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</row>
    <row r="254" spans="1:51" ht="13.5" customHeight="1">
      <c r="A254" s="1"/>
      <c r="B254" s="1"/>
      <c r="C254" s="1"/>
      <c r="D254" s="1"/>
      <c r="E254" s="1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</row>
    <row r="255" spans="1:51" ht="13.5" customHeight="1">
      <c r="A255" s="1"/>
      <c r="B255" s="1"/>
      <c r="C255" s="1"/>
      <c r="D255" s="1"/>
      <c r="E255" s="1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</row>
    <row r="256" spans="1:51" ht="13.5" customHeight="1">
      <c r="A256" s="1"/>
      <c r="B256" s="1"/>
      <c r="C256" s="1"/>
      <c r="D256" s="1"/>
      <c r="E256" s="1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</row>
    <row r="257" spans="1:51" ht="13.5" customHeight="1">
      <c r="A257" s="1"/>
      <c r="B257" s="1"/>
      <c r="C257" s="1"/>
      <c r="D257" s="1"/>
      <c r="E257" s="1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</row>
    <row r="258" spans="1:51" ht="13.5" customHeight="1">
      <c r="A258" s="1"/>
      <c r="B258" s="1"/>
      <c r="C258" s="1"/>
      <c r="D258" s="1"/>
      <c r="E258" s="1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</row>
    <row r="259" spans="1:51" ht="13.5" customHeight="1">
      <c r="A259" s="1"/>
      <c r="B259" s="1"/>
      <c r="C259" s="1"/>
      <c r="D259" s="1"/>
      <c r="E259" s="1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</row>
    <row r="260" spans="1:51" ht="13.5" customHeight="1">
      <c r="A260" s="1"/>
      <c r="B260" s="1"/>
      <c r="C260" s="1"/>
      <c r="D260" s="1"/>
      <c r="E260" s="1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</row>
    <row r="261" spans="1:51" ht="13.5" customHeight="1">
      <c r="A261" s="1"/>
      <c r="B261" s="1"/>
      <c r="C261" s="1"/>
      <c r="D261" s="1"/>
      <c r="E261" s="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</row>
    <row r="262" spans="1:51" ht="13.5" customHeight="1">
      <c r="A262" s="1"/>
      <c r="B262" s="1"/>
      <c r="C262" s="1"/>
      <c r="D262" s="1"/>
      <c r="E262" s="1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</row>
    <row r="263" spans="1:51" ht="13.5" customHeight="1">
      <c r="A263" s="1"/>
      <c r="B263" s="1"/>
      <c r="C263" s="1"/>
      <c r="D263" s="1"/>
      <c r="E263" s="1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</row>
    <row r="264" spans="1:51" ht="13.5" customHeight="1">
      <c r="A264" s="1"/>
      <c r="B264" s="1"/>
      <c r="C264" s="1"/>
      <c r="D264" s="1"/>
      <c r="E264" s="1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</row>
    <row r="265" spans="1:51" ht="13.5" customHeight="1">
      <c r="A265" s="1"/>
      <c r="B265" s="1"/>
      <c r="C265" s="1"/>
      <c r="D265" s="1"/>
      <c r="E265" s="1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</row>
    <row r="266" spans="1:51" ht="13.5" customHeight="1">
      <c r="A266" s="1"/>
      <c r="B266" s="1"/>
      <c r="C266" s="1"/>
      <c r="D266" s="1"/>
      <c r="E266" s="1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</row>
    <row r="267" spans="1:51" ht="13.5" customHeight="1">
      <c r="A267" s="1"/>
      <c r="B267" s="1"/>
      <c r="C267" s="1"/>
      <c r="D267" s="1"/>
      <c r="E267" s="1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</row>
    <row r="268" spans="1:51" ht="13.5" customHeight="1">
      <c r="A268" s="1"/>
      <c r="B268" s="1"/>
      <c r="C268" s="1"/>
      <c r="D268" s="1"/>
      <c r="E268" s="1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</row>
    <row r="269" spans="1:51" ht="13.5" customHeight="1">
      <c r="A269" s="1"/>
      <c r="B269" s="1"/>
      <c r="C269" s="1"/>
      <c r="D269" s="1"/>
      <c r="E269" s="1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</row>
    <row r="270" spans="1:51" ht="13.5" customHeight="1">
      <c r="A270" s="1"/>
      <c r="B270" s="1"/>
      <c r="C270" s="1"/>
      <c r="D270" s="1"/>
      <c r="E270" s="1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</row>
    <row r="271" spans="1:51" ht="13.5" customHeight="1">
      <c r="A271" s="1"/>
      <c r="B271" s="1"/>
      <c r="C271" s="1"/>
      <c r="D271" s="1"/>
      <c r="E271" s="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</row>
    <row r="272" spans="1:51" ht="13.5" customHeight="1">
      <c r="A272" s="1"/>
      <c r="B272" s="1"/>
      <c r="C272" s="1"/>
      <c r="D272" s="1"/>
      <c r="E272" s="1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</row>
    <row r="273" spans="1:51" ht="13.5" customHeight="1">
      <c r="A273" s="1"/>
      <c r="B273" s="1"/>
      <c r="C273" s="1"/>
      <c r="D273" s="1"/>
      <c r="E273" s="1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</row>
    <row r="274" spans="1:51" ht="13.5" customHeight="1">
      <c r="A274" s="1"/>
      <c r="B274" s="1"/>
      <c r="C274" s="1"/>
      <c r="D274" s="1"/>
      <c r="E274" s="1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</row>
    <row r="275" spans="1:51" ht="13.5" customHeight="1">
      <c r="A275" s="1"/>
      <c r="B275" s="1"/>
      <c r="C275" s="1"/>
      <c r="D275" s="1"/>
      <c r="E275" s="1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</row>
    <row r="276" spans="1:51" ht="13.5" customHeight="1">
      <c r="A276" s="1"/>
      <c r="B276" s="1"/>
      <c r="C276" s="1"/>
      <c r="D276" s="1"/>
      <c r="E276" s="1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</row>
    <row r="277" spans="1:51" ht="13.5" customHeight="1">
      <c r="A277" s="1"/>
      <c r="B277" s="1"/>
      <c r="C277" s="1"/>
      <c r="D277" s="1"/>
      <c r="E277" s="1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</row>
    <row r="278" spans="1:51" ht="13.5" customHeight="1">
      <c r="A278" s="1"/>
      <c r="B278" s="1"/>
      <c r="C278" s="1"/>
      <c r="D278" s="1"/>
      <c r="E278" s="1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</row>
    <row r="279" spans="1:51" ht="13.5" customHeight="1">
      <c r="A279" s="1"/>
      <c r="B279" s="1"/>
      <c r="C279" s="1"/>
      <c r="D279" s="1"/>
      <c r="E279" s="1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</row>
    <row r="280" spans="1:51" ht="13.5" customHeight="1">
      <c r="A280" s="1"/>
      <c r="B280" s="1"/>
      <c r="C280" s="1"/>
      <c r="D280" s="1"/>
      <c r="E280" s="1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</row>
    <row r="281" spans="1:51" ht="13.5" customHeight="1">
      <c r="A281" s="1"/>
      <c r="B281" s="1"/>
      <c r="C281" s="1"/>
      <c r="D281" s="1"/>
      <c r="E281" s="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</row>
    <row r="282" spans="1:51" ht="13.5" customHeight="1">
      <c r="A282" s="1"/>
      <c r="B282" s="1"/>
      <c r="C282" s="1"/>
      <c r="D282" s="1"/>
      <c r="E282" s="1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</row>
    <row r="283" spans="1:51" ht="13.5" customHeight="1">
      <c r="A283" s="1"/>
      <c r="B283" s="1"/>
      <c r="C283" s="1"/>
      <c r="D283" s="1"/>
      <c r="E283" s="1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</row>
    <row r="284" spans="1:51" ht="13.5" customHeight="1">
      <c r="A284" s="1"/>
      <c r="B284" s="1"/>
      <c r="C284" s="1"/>
      <c r="D284" s="1"/>
      <c r="E284" s="1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</row>
    <row r="285" spans="1:51" ht="13.5" customHeight="1">
      <c r="A285" s="1"/>
      <c r="B285" s="1"/>
      <c r="C285" s="1"/>
      <c r="D285" s="1"/>
      <c r="E285" s="1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</row>
    <row r="286" spans="1:51" ht="13.5" customHeight="1">
      <c r="A286" s="1"/>
      <c r="B286" s="1"/>
      <c r="C286" s="1"/>
      <c r="D286" s="1"/>
      <c r="E286" s="1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</row>
    <row r="287" spans="1:51" ht="13.5" customHeight="1">
      <c r="A287" s="1"/>
      <c r="B287" s="1"/>
      <c r="C287" s="1"/>
      <c r="D287" s="1"/>
      <c r="E287" s="1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</row>
    <row r="288" spans="1:51" ht="13.5" customHeight="1">
      <c r="A288" s="1"/>
      <c r="B288" s="1"/>
      <c r="C288" s="1"/>
      <c r="D288" s="1"/>
      <c r="E288" s="1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</row>
    <row r="289" spans="1:51" ht="13.5" customHeight="1">
      <c r="A289" s="1"/>
      <c r="B289" s="1"/>
      <c r="C289" s="1"/>
      <c r="D289" s="1"/>
      <c r="E289" s="1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</row>
    <row r="290" spans="1:51" ht="13.5" customHeight="1">
      <c r="A290" s="1"/>
      <c r="B290" s="1"/>
      <c r="C290" s="1"/>
      <c r="D290" s="1"/>
      <c r="E290" s="1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</row>
    <row r="291" spans="1:51" ht="13.5" customHeight="1">
      <c r="A291" s="1"/>
      <c r="B291" s="1"/>
      <c r="C291" s="1"/>
      <c r="D291" s="1"/>
      <c r="E291" s="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</row>
    <row r="292" spans="1:51" ht="13.5" customHeight="1">
      <c r="A292" s="1"/>
      <c r="B292" s="1"/>
      <c r="C292" s="1"/>
      <c r="D292" s="1"/>
      <c r="E292" s="1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</row>
    <row r="293" spans="1:51" ht="13.5" customHeight="1">
      <c r="A293" s="1"/>
      <c r="B293" s="1"/>
      <c r="C293" s="1"/>
      <c r="D293" s="1"/>
      <c r="E293" s="1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</row>
    <row r="294" spans="1:51" ht="13.5" customHeight="1">
      <c r="A294" s="1"/>
      <c r="B294" s="1"/>
      <c r="C294" s="1"/>
      <c r="D294" s="1"/>
      <c r="E294" s="1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</row>
    <row r="295" spans="1:51" ht="13.5" customHeight="1">
      <c r="A295" s="1"/>
      <c r="B295" s="1"/>
      <c r="C295" s="1"/>
      <c r="D295" s="1"/>
      <c r="E295" s="1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</row>
    <row r="296" spans="1:51" ht="13.5" customHeight="1">
      <c r="A296" s="1"/>
      <c r="B296" s="1"/>
      <c r="C296" s="1"/>
      <c r="D296" s="1"/>
      <c r="E296" s="1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</row>
    <row r="297" spans="1:51" ht="13.5" customHeight="1">
      <c r="A297" s="1"/>
      <c r="B297" s="1"/>
      <c r="C297" s="1"/>
      <c r="D297" s="1"/>
      <c r="E297" s="1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</row>
    <row r="298" spans="1:51" ht="13.5" customHeight="1">
      <c r="A298" s="1"/>
      <c r="B298" s="1"/>
      <c r="C298" s="1"/>
      <c r="D298" s="1"/>
      <c r="E298" s="1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</row>
    <row r="299" spans="1:51" ht="13.5" customHeight="1">
      <c r="A299" s="1"/>
      <c r="B299" s="1"/>
      <c r="C299" s="1"/>
      <c r="D299" s="1"/>
      <c r="E299" s="1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</row>
    <row r="300" spans="1:51" ht="13.5" customHeight="1">
      <c r="A300" s="1"/>
      <c r="B300" s="1"/>
      <c r="C300" s="1"/>
      <c r="D300" s="1"/>
      <c r="E300" s="1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</row>
    <row r="301" spans="1:51" ht="13.5" customHeight="1">
      <c r="A301" s="1"/>
      <c r="B301" s="1"/>
      <c r="C301" s="1"/>
      <c r="D301" s="1"/>
      <c r="E301" s="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</row>
    <row r="302" spans="1:51" ht="13.5" customHeight="1">
      <c r="A302" s="1"/>
      <c r="B302" s="1"/>
      <c r="C302" s="1"/>
      <c r="D302" s="1"/>
      <c r="E302" s="1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</row>
    <row r="303" spans="1:51" ht="13.5" customHeight="1">
      <c r="A303" s="1"/>
      <c r="B303" s="1"/>
      <c r="C303" s="1"/>
      <c r="D303" s="1"/>
      <c r="E303" s="1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</row>
    <row r="304" spans="1:51" ht="13.5" customHeight="1">
      <c r="A304" s="1"/>
      <c r="B304" s="1"/>
      <c r="C304" s="1"/>
      <c r="D304" s="1"/>
      <c r="E304" s="1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</row>
    <row r="305" spans="1:51" ht="13.5" customHeight="1">
      <c r="A305" s="1"/>
      <c r="B305" s="1"/>
      <c r="C305" s="1"/>
      <c r="D305" s="1"/>
      <c r="E305" s="1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</row>
    <row r="306" spans="1:51" ht="13.5" customHeight="1">
      <c r="A306" s="1"/>
      <c r="B306" s="1"/>
      <c r="C306" s="1"/>
      <c r="D306" s="1"/>
      <c r="E306" s="1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</row>
    <row r="307" spans="1:51" ht="13.5" customHeight="1">
      <c r="A307" s="1"/>
      <c r="B307" s="1"/>
      <c r="C307" s="1"/>
      <c r="D307" s="1"/>
      <c r="E307" s="1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</row>
    <row r="308" spans="1:51" ht="13.5" customHeight="1">
      <c r="A308" s="1"/>
      <c r="B308" s="1"/>
      <c r="C308" s="1"/>
      <c r="D308" s="1"/>
      <c r="E308" s="1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</row>
    <row r="309" spans="1:51" ht="13.5" customHeight="1">
      <c r="A309" s="1"/>
      <c r="B309" s="1"/>
      <c r="C309" s="1"/>
      <c r="D309" s="1"/>
      <c r="E309" s="1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</row>
    <row r="310" spans="1:51" ht="13.5" customHeight="1">
      <c r="A310" s="1"/>
      <c r="B310" s="1"/>
      <c r="C310" s="1"/>
      <c r="D310" s="1"/>
      <c r="E310" s="1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</row>
    <row r="311" spans="1:51" ht="13.5" customHeight="1">
      <c r="A311" s="1"/>
      <c r="B311" s="1"/>
      <c r="C311" s="1"/>
      <c r="D311" s="1"/>
      <c r="E311" s="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</row>
    <row r="312" spans="1:51" ht="13.5" customHeight="1">
      <c r="A312" s="1"/>
      <c r="B312" s="1"/>
      <c r="C312" s="1"/>
      <c r="D312" s="1"/>
      <c r="E312" s="1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</row>
    <row r="313" spans="1:51" ht="13.5" customHeight="1">
      <c r="A313" s="1"/>
      <c r="B313" s="1"/>
      <c r="C313" s="1"/>
      <c r="D313" s="1"/>
      <c r="E313" s="1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</row>
    <row r="314" spans="1:51" ht="13.5" customHeight="1">
      <c r="A314" s="1"/>
      <c r="B314" s="1"/>
      <c r="C314" s="1"/>
      <c r="D314" s="1"/>
      <c r="E314" s="1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</row>
    <row r="315" spans="1:51" ht="13.5" customHeight="1">
      <c r="A315" s="1"/>
      <c r="B315" s="1"/>
      <c r="C315" s="1"/>
      <c r="D315" s="1"/>
      <c r="E315" s="1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</row>
    <row r="316" spans="1:51" ht="13.5" customHeight="1">
      <c r="A316" s="1"/>
      <c r="B316" s="1"/>
      <c r="C316" s="1"/>
      <c r="D316" s="1"/>
      <c r="E316" s="1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</row>
    <row r="317" spans="1:51" ht="13.5" customHeight="1">
      <c r="A317" s="1"/>
      <c r="B317" s="1"/>
      <c r="C317" s="1"/>
      <c r="D317" s="1"/>
      <c r="E317" s="1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</row>
    <row r="318" spans="1:51" ht="13.5" customHeight="1">
      <c r="A318" s="1"/>
      <c r="B318" s="1"/>
      <c r="C318" s="1"/>
      <c r="D318" s="1"/>
      <c r="E318" s="1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</row>
    <row r="319" spans="1:51" ht="13.5" customHeight="1">
      <c r="A319" s="1"/>
      <c r="B319" s="1"/>
      <c r="C319" s="1"/>
      <c r="D319" s="1"/>
      <c r="E319" s="1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</row>
    <row r="320" spans="1:51" ht="13.5" customHeight="1">
      <c r="A320" s="1"/>
      <c r="B320" s="1"/>
      <c r="C320" s="1"/>
      <c r="D320" s="1"/>
      <c r="E320" s="1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</row>
    <row r="321" spans="1:51" ht="13.5" customHeight="1">
      <c r="A321" s="1"/>
      <c r="B321" s="1"/>
      <c r="C321" s="1"/>
      <c r="D321" s="1"/>
      <c r="E321" s="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</row>
    <row r="322" spans="1:51" ht="13.5" customHeight="1">
      <c r="A322" s="1"/>
      <c r="B322" s="1"/>
      <c r="C322" s="1"/>
      <c r="D322" s="1"/>
      <c r="E322" s="1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</row>
    <row r="323" spans="1:51" ht="13.5" customHeight="1">
      <c r="A323" s="1"/>
      <c r="B323" s="1"/>
      <c r="C323" s="1"/>
      <c r="D323" s="1"/>
      <c r="E323" s="1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</row>
    <row r="324" spans="1:51" ht="13.5" customHeight="1">
      <c r="A324" s="1"/>
      <c r="B324" s="1"/>
      <c r="C324" s="1"/>
      <c r="D324" s="1"/>
      <c r="E324" s="1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</row>
    <row r="325" spans="1:51" ht="13.5" customHeight="1">
      <c r="A325" s="1"/>
      <c r="B325" s="1"/>
      <c r="C325" s="1"/>
      <c r="D325" s="1"/>
      <c r="E325" s="1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</row>
    <row r="326" spans="1:51" ht="13.5" customHeight="1">
      <c r="A326" s="1"/>
      <c r="B326" s="1"/>
      <c r="C326" s="1"/>
      <c r="D326" s="1"/>
      <c r="E326" s="1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</row>
    <row r="327" spans="1:51" ht="13.5" customHeight="1">
      <c r="A327" s="1"/>
      <c r="B327" s="1"/>
      <c r="C327" s="1"/>
      <c r="D327" s="1"/>
      <c r="E327" s="1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</row>
    <row r="328" spans="1:51" ht="13.5" customHeight="1">
      <c r="A328" s="1"/>
      <c r="B328" s="1"/>
      <c r="C328" s="1"/>
      <c r="D328" s="1"/>
      <c r="E328" s="1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</row>
    <row r="329" spans="1:51" ht="13.5" customHeight="1">
      <c r="A329" s="1"/>
      <c r="B329" s="1"/>
      <c r="C329" s="1"/>
      <c r="D329" s="1"/>
      <c r="E329" s="1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</row>
    <row r="330" spans="1:51" ht="13.5" customHeight="1">
      <c r="A330" s="1"/>
      <c r="B330" s="1"/>
      <c r="C330" s="1"/>
      <c r="D330" s="1"/>
      <c r="E330" s="1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</row>
    <row r="331" spans="1:51" ht="13.5" customHeight="1">
      <c r="A331" s="1"/>
      <c r="B331" s="1"/>
      <c r="C331" s="1"/>
      <c r="D331" s="1"/>
      <c r="E331" s="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</row>
    <row r="332" spans="1:51" ht="13.5" customHeight="1">
      <c r="A332" s="1"/>
      <c r="B332" s="1"/>
      <c r="C332" s="1"/>
      <c r="D332" s="1"/>
      <c r="E332" s="1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</row>
    <row r="333" spans="1:51" ht="13.5" customHeight="1">
      <c r="A333" s="1"/>
      <c r="B333" s="1"/>
      <c r="C333" s="1"/>
      <c r="D333" s="1"/>
      <c r="E333" s="1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</row>
    <row r="334" spans="1:51" ht="13.5" customHeight="1">
      <c r="A334" s="1"/>
      <c r="B334" s="1"/>
      <c r="C334" s="1"/>
      <c r="D334" s="1"/>
      <c r="E334" s="1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</row>
    <row r="335" spans="1:51" ht="13.5" customHeight="1">
      <c r="A335" s="1"/>
      <c r="B335" s="1"/>
      <c r="C335" s="1"/>
      <c r="D335" s="1"/>
      <c r="E335" s="1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</row>
    <row r="336" spans="1:51" ht="13.5" customHeight="1">
      <c r="A336" s="1"/>
      <c r="B336" s="1"/>
      <c r="C336" s="1"/>
      <c r="D336" s="1"/>
      <c r="E336" s="1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</row>
    <row r="337" spans="1:51" ht="13.5" customHeight="1">
      <c r="A337" s="1"/>
      <c r="B337" s="1"/>
      <c r="C337" s="1"/>
      <c r="D337" s="1"/>
      <c r="E337" s="1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</row>
    <row r="338" spans="1:51" ht="13.5" customHeight="1">
      <c r="A338" s="1"/>
      <c r="B338" s="1"/>
      <c r="C338" s="1"/>
      <c r="D338" s="1"/>
      <c r="E338" s="1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</row>
    <row r="339" spans="1:51" ht="13.5" customHeight="1">
      <c r="A339" s="1"/>
      <c r="B339" s="1"/>
      <c r="C339" s="1"/>
      <c r="D339" s="1"/>
      <c r="E339" s="1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</row>
    <row r="340" spans="1:51" ht="13.5" customHeight="1">
      <c r="A340" s="1"/>
      <c r="B340" s="1"/>
      <c r="C340" s="1"/>
      <c r="D340" s="1"/>
      <c r="E340" s="1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</row>
    <row r="341" spans="1:51" ht="13.5" customHeight="1">
      <c r="A341" s="1"/>
      <c r="B341" s="1"/>
      <c r="C341" s="1"/>
      <c r="D341" s="1"/>
      <c r="E341" s="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</row>
    <row r="342" spans="1:51" ht="13.5" customHeight="1">
      <c r="A342" s="1"/>
      <c r="B342" s="1"/>
      <c r="C342" s="1"/>
      <c r="D342" s="1"/>
      <c r="E342" s="1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</row>
    <row r="343" spans="1:51" ht="13.5" customHeight="1">
      <c r="A343" s="1"/>
      <c r="B343" s="1"/>
      <c r="C343" s="1"/>
      <c r="D343" s="1"/>
      <c r="E343" s="1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</row>
    <row r="344" spans="1:51" ht="13.5" customHeight="1">
      <c r="A344" s="1"/>
      <c r="B344" s="1"/>
      <c r="C344" s="1"/>
      <c r="D344" s="1"/>
      <c r="E344" s="1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</row>
    <row r="345" spans="1:51" ht="13.5" customHeight="1">
      <c r="A345" s="1"/>
      <c r="B345" s="1"/>
      <c r="C345" s="1"/>
      <c r="D345" s="1"/>
      <c r="E345" s="1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</row>
    <row r="346" spans="1:51" ht="13.5" customHeight="1">
      <c r="A346" s="1"/>
      <c r="B346" s="1"/>
      <c r="C346" s="1"/>
      <c r="D346" s="1"/>
      <c r="E346" s="1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</row>
    <row r="347" spans="1:51" ht="13.5" customHeight="1">
      <c r="A347" s="1"/>
      <c r="B347" s="1"/>
      <c r="C347" s="1"/>
      <c r="D347" s="1"/>
      <c r="E347" s="1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</row>
    <row r="348" spans="1:51" ht="13.5" customHeight="1">
      <c r="A348" s="1"/>
      <c r="B348" s="1"/>
      <c r="C348" s="1"/>
      <c r="D348" s="1"/>
      <c r="E348" s="1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</row>
    <row r="349" spans="1:51" ht="13.5" customHeight="1">
      <c r="A349" s="1"/>
      <c r="B349" s="1"/>
      <c r="C349" s="1"/>
      <c r="D349" s="1"/>
      <c r="E349" s="1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</row>
    <row r="350" spans="1:51" ht="13.5" customHeight="1">
      <c r="A350" s="1"/>
      <c r="B350" s="1"/>
      <c r="C350" s="1"/>
      <c r="D350" s="1"/>
      <c r="E350" s="1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</row>
    <row r="351" spans="1:51" ht="13.5" customHeight="1">
      <c r="A351" s="1"/>
      <c r="B351" s="1"/>
      <c r="C351" s="1"/>
      <c r="D351" s="1"/>
      <c r="E351" s="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</row>
    <row r="352" spans="1:51" ht="13.5" customHeight="1">
      <c r="A352" s="1"/>
      <c r="B352" s="1"/>
      <c r="C352" s="1"/>
      <c r="D352" s="1"/>
      <c r="E352" s="1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</row>
    <row r="353" spans="1:51" ht="13.5" customHeight="1">
      <c r="A353" s="1"/>
      <c r="B353" s="1"/>
      <c r="C353" s="1"/>
      <c r="D353" s="1"/>
      <c r="E353" s="1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</row>
    <row r="354" spans="1:51" ht="13.5" customHeight="1">
      <c r="A354" s="1"/>
      <c r="B354" s="1"/>
      <c r="C354" s="1"/>
      <c r="D354" s="1"/>
      <c r="E354" s="1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</row>
    <row r="355" spans="1:51" ht="13.5" customHeight="1">
      <c r="A355" s="1"/>
      <c r="B355" s="1"/>
      <c r="C355" s="1"/>
      <c r="D355" s="1"/>
      <c r="E355" s="1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</row>
    <row r="356" spans="1:51" ht="13.5" customHeight="1">
      <c r="A356" s="1"/>
      <c r="B356" s="1"/>
      <c r="C356" s="1"/>
      <c r="D356" s="1"/>
      <c r="E356" s="1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</row>
    <row r="357" spans="1:51" ht="13.5" customHeight="1">
      <c r="A357" s="1"/>
      <c r="B357" s="1"/>
      <c r="C357" s="1"/>
      <c r="D357" s="1"/>
      <c r="E357" s="1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</row>
    <row r="358" spans="1:51" ht="13.5" customHeight="1">
      <c r="A358" s="1"/>
      <c r="B358" s="1"/>
      <c r="C358" s="1"/>
      <c r="D358" s="1"/>
      <c r="E358" s="1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</row>
    <row r="359" spans="1:51" ht="13.5" customHeight="1">
      <c r="A359" s="1"/>
      <c r="B359" s="1"/>
      <c r="C359" s="1"/>
      <c r="D359" s="1"/>
      <c r="E359" s="1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</row>
    <row r="360" spans="1:51" ht="13.5" customHeight="1">
      <c r="A360" s="1"/>
      <c r="B360" s="1"/>
      <c r="C360" s="1"/>
      <c r="D360" s="1"/>
      <c r="E360" s="1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</row>
    <row r="361" spans="1:51" ht="13.5" customHeight="1">
      <c r="A361" s="1"/>
      <c r="B361" s="1"/>
      <c r="C361" s="1"/>
      <c r="D361" s="1"/>
      <c r="E361" s="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</row>
    <row r="362" spans="1:51" ht="13.5" customHeight="1">
      <c r="A362" s="1"/>
      <c r="B362" s="1"/>
      <c r="C362" s="1"/>
      <c r="D362" s="1"/>
      <c r="E362" s="1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</row>
    <row r="363" spans="1:51" ht="13.5" customHeight="1">
      <c r="A363" s="1"/>
      <c r="B363" s="1"/>
      <c r="C363" s="1"/>
      <c r="D363" s="1"/>
      <c r="E363" s="1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</row>
    <row r="364" spans="1:51" ht="13.5" customHeight="1">
      <c r="A364" s="1"/>
      <c r="B364" s="1"/>
      <c r="C364" s="1"/>
      <c r="D364" s="1"/>
      <c r="E364" s="1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</row>
    <row r="365" spans="1:51" ht="13.5" customHeight="1">
      <c r="A365" s="1"/>
      <c r="B365" s="1"/>
      <c r="C365" s="1"/>
      <c r="D365" s="1"/>
      <c r="E365" s="1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</row>
    <row r="366" spans="1:51" ht="13.5" customHeight="1">
      <c r="A366" s="1"/>
      <c r="B366" s="1"/>
      <c r="C366" s="1"/>
      <c r="D366" s="1"/>
      <c r="E366" s="1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</row>
    <row r="367" spans="1:51" ht="13.5" customHeight="1">
      <c r="A367" s="1"/>
      <c r="B367" s="1"/>
      <c r="C367" s="1"/>
      <c r="D367" s="1"/>
      <c r="E367" s="1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</row>
    <row r="368" spans="1:51" ht="13.5" customHeight="1">
      <c r="A368" s="1"/>
      <c r="B368" s="1"/>
      <c r="C368" s="1"/>
      <c r="D368" s="1"/>
      <c r="E368" s="1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</row>
    <row r="369" spans="1:51" ht="13.5" customHeight="1">
      <c r="A369" s="1"/>
      <c r="B369" s="1"/>
      <c r="C369" s="1"/>
      <c r="D369" s="1"/>
      <c r="E369" s="1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</row>
    <row r="370" spans="1:51" ht="13.5" customHeight="1">
      <c r="A370" s="1"/>
      <c r="B370" s="1"/>
      <c r="C370" s="1"/>
      <c r="D370" s="1"/>
      <c r="E370" s="1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</row>
    <row r="371" spans="1:51" ht="13.5" customHeight="1">
      <c r="A371" s="1"/>
      <c r="B371" s="1"/>
      <c r="C371" s="1"/>
      <c r="D371" s="1"/>
      <c r="E371" s="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</row>
    <row r="372" spans="1:51" ht="13.5" customHeight="1">
      <c r="A372" s="1"/>
      <c r="B372" s="1"/>
      <c r="C372" s="1"/>
      <c r="D372" s="1"/>
      <c r="E372" s="1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</row>
    <row r="373" spans="1:51" ht="13.5" customHeight="1">
      <c r="A373" s="1"/>
      <c r="B373" s="1"/>
      <c r="C373" s="1"/>
      <c r="D373" s="1"/>
      <c r="E373" s="1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</row>
    <row r="374" spans="1:51" ht="13.5" customHeight="1">
      <c r="A374" s="1"/>
      <c r="B374" s="1"/>
      <c r="C374" s="1"/>
      <c r="D374" s="1"/>
      <c r="E374" s="1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</row>
    <row r="375" spans="1:51" ht="13.5" customHeight="1">
      <c r="A375" s="1"/>
      <c r="B375" s="1"/>
      <c r="C375" s="1"/>
      <c r="D375" s="1"/>
      <c r="E375" s="1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</row>
    <row r="376" spans="1:51" ht="13.5" customHeight="1">
      <c r="A376" s="1"/>
      <c r="B376" s="1"/>
      <c r="C376" s="1"/>
      <c r="D376" s="1"/>
      <c r="E376" s="1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</row>
    <row r="377" spans="1:51" ht="13.5" customHeight="1">
      <c r="A377" s="1"/>
      <c r="B377" s="1"/>
      <c r="C377" s="1"/>
      <c r="D377" s="1"/>
      <c r="E377" s="1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</row>
    <row r="378" spans="1:51" ht="13.5" customHeight="1">
      <c r="A378" s="1"/>
      <c r="B378" s="1"/>
      <c r="C378" s="1"/>
      <c r="D378" s="1"/>
      <c r="E378" s="1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</row>
    <row r="379" spans="1:51" ht="13.5" customHeight="1">
      <c r="A379" s="1"/>
      <c r="B379" s="1"/>
      <c r="C379" s="1"/>
      <c r="D379" s="1"/>
      <c r="E379" s="1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</row>
    <row r="380" spans="1:51" ht="13.5" customHeight="1">
      <c r="A380" s="1"/>
      <c r="B380" s="1"/>
      <c r="C380" s="1"/>
      <c r="D380" s="1"/>
      <c r="E380" s="1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</row>
    <row r="381" spans="1:51" ht="13.5" customHeight="1">
      <c r="A381" s="1"/>
      <c r="B381" s="1"/>
      <c r="C381" s="1"/>
      <c r="D381" s="1"/>
      <c r="E381" s="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</row>
    <row r="382" spans="1:51" ht="13.5" customHeight="1">
      <c r="A382" s="1"/>
      <c r="B382" s="1"/>
      <c r="C382" s="1"/>
      <c r="D382" s="1"/>
      <c r="E382" s="1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</row>
    <row r="383" spans="1:51" ht="13.5" customHeight="1">
      <c r="A383" s="1"/>
      <c r="B383" s="1"/>
      <c r="C383" s="1"/>
      <c r="D383" s="1"/>
      <c r="E383" s="1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</row>
    <row r="384" spans="1:51" ht="13.5" customHeight="1">
      <c r="A384" s="1"/>
      <c r="B384" s="1"/>
      <c r="C384" s="1"/>
      <c r="D384" s="1"/>
      <c r="E384" s="1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</row>
    <row r="385" spans="1:51" ht="13.5" customHeight="1">
      <c r="A385" s="1"/>
      <c r="B385" s="1"/>
      <c r="C385" s="1"/>
      <c r="D385" s="1"/>
      <c r="E385" s="1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</row>
    <row r="386" spans="1:51" ht="13.5" customHeight="1">
      <c r="A386" s="1"/>
      <c r="B386" s="1"/>
      <c r="C386" s="1"/>
      <c r="D386" s="1"/>
      <c r="E386" s="1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</row>
    <row r="387" spans="1:51" ht="13.5" customHeight="1">
      <c r="A387" s="1"/>
      <c r="B387" s="1"/>
      <c r="C387" s="1"/>
      <c r="D387" s="1"/>
      <c r="E387" s="1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</row>
    <row r="388" spans="1:51" ht="13.5" customHeight="1">
      <c r="A388" s="1"/>
      <c r="B388" s="1"/>
      <c r="C388" s="1"/>
      <c r="D388" s="1"/>
      <c r="E388" s="1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</row>
    <row r="389" spans="1:51" ht="13.5" customHeight="1">
      <c r="A389" s="1"/>
      <c r="B389" s="1"/>
      <c r="C389" s="1"/>
      <c r="D389" s="1"/>
      <c r="E389" s="1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</row>
    <row r="390" spans="1:51" ht="13.5" customHeight="1">
      <c r="A390" s="1"/>
      <c r="B390" s="1"/>
      <c r="C390" s="1"/>
      <c r="D390" s="1"/>
      <c r="E390" s="1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</row>
    <row r="391" spans="1:51" ht="13.5" customHeight="1">
      <c r="A391" s="1"/>
      <c r="B391" s="1"/>
      <c r="C391" s="1"/>
      <c r="D391" s="1"/>
      <c r="E391" s="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</row>
    <row r="392" spans="1:51" ht="13.5" customHeight="1">
      <c r="A392" s="1"/>
      <c r="B392" s="1"/>
      <c r="C392" s="1"/>
      <c r="D392" s="1"/>
      <c r="E392" s="1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</row>
    <row r="393" spans="1:51" ht="13.5" customHeight="1">
      <c r="A393" s="1"/>
      <c r="B393" s="1"/>
      <c r="C393" s="1"/>
      <c r="D393" s="1"/>
      <c r="E393" s="1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</row>
    <row r="394" spans="1:51" ht="13.5" customHeight="1">
      <c r="A394" s="1"/>
      <c r="B394" s="1"/>
      <c r="C394" s="1"/>
      <c r="D394" s="1"/>
      <c r="E394" s="1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</row>
    <row r="395" spans="1:51" ht="13.5" customHeight="1">
      <c r="A395" s="1"/>
      <c r="B395" s="1"/>
      <c r="C395" s="1"/>
      <c r="D395" s="1"/>
      <c r="E395" s="1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</row>
    <row r="396" spans="1:51" ht="13.5" customHeight="1">
      <c r="A396" s="1"/>
      <c r="B396" s="1"/>
      <c r="C396" s="1"/>
      <c r="D396" s="1"/>
      <c r="E396" s="1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</row>
    <row r="397" spans="1:51" ht="13.5" customHeight="1">
      <c r="A397" s="1"/>
      <c r="B397" s="1"/>
      <c r="C397" s="1"/>
      <c r="D397" s="1"/>
      <c r="E397" s="1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</row>
    <row r="398" spans="1:51" ht="13.5" customHeight="1">
      <c r="A398" s="1"/>
      <c r="B398" s="1"/>
      <c r="C398" s="1"/>
      <c r="D398" s="1"/>
      <c r="E398" s="1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</row>
    <row r="399" spans="1:51" ht="13.5" customHeight="1">
      <c r="A399" s="1"/>
      <c r="B399" s="1"/>
      <c r="C399" s="1"/>
      <c r="D399" s="1"/>
      <c r="E399" s="1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</row>
    <row r="400" spans="1:51" ht="13.5" customHeight="1">
      <c r="A400" s="1"/>
      <c r="B400" s="1"/>
      <c r="C400" s="1"/>
      <c r="D400" s="1"/>
      <c r="E400" s="1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</row>
    <row r="401" spans="1:51" ht="13.5" customHeight="1">
      <c r="A401" s="1"/>
      <c r="B401" s="1"/>
      <c r="C401" s="1"/>
      <c r="D401" s="1"/>
      <c r="E401" s="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</row>
    <row r="402" spans="1:51" ht="13.5" customHeight="1">
      <c r="A402" s="1"/>
      <c r="B402" s="1"/>
      <c r="C402" s="1"/>
      <c r="D402" s="1"/>
      <c r="E402" s="1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</row>
    <row r="403" spans="1:51" ht="13.5" customHeight="1">
      <c r="A403" s="1"/>
      <c r="B403" s="1"/>
      <c r="C403" s="1"/>
      <c r="D403" s="1"/>
      <c r="E403" s="1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</row>
    <row r="404" spans="1:51" ht="13.5" customHeight="1">
      <c r="A404" s="1"/>
      <c r="B404" s="1"/>
      <c r="C404" s="1"/>
      <c r="D404" s="1"/>
      <c r="E404" s="1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</row>
    <row r="405" spans="1:51" ht="13.5" customHeight="1">
      <c r="A405" s="1"/>
      <c r="B405" s="1"/>
      <c r="C405" s="1"/>
      <c r="D405" s="1"/>
      <c r="E405" s="1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</row>
    <row r="406" spans="1:51" ht="13.5" customHeight="1">
      <c r="A406" s="1"/>
      <c r="B406" s="1"/>
      <c r="C406" s="1"/>
      <c r="D406" s="1"/>
      <c r="E406" s="1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</row>
    <row r="407" spans="1:51" ht="13.5" customHeight="1">
      <c r="A407" s="1"/>
      <c r="B407" s="1"/>
      <c r="C407" s="1"/>
      <c r="D407" s="1"/>
      <c r="E407" s="1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</row>
    <row r="408" spans="1:51" ht="13.5" customHeight="1">
      <c r="A408" s="1"/>
      <c r="B408" s="1"/>
      <c r="C408" s="1"/>
      <c r="D408" s="1"/>
      <c r="E408" s="1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</row>
    <row r="409" spans="1:51" ht="13.5" customHeight="1">
      <c r="A409" s="1"/>
      <c r="B409" s="1"/>
      <c r="C409" s="1"/>
      <c r="D409" s="1"/>
      <c r="E409" s="1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</row>
    <row r="410" spans="1:51" ht="13.5" customHeight="1">
      <c r="A410" s="1"/>
      <c r="B410" s="1"/>
      <c r="C410" s="1"/>
      <c r="D410" s="1"/>
      <c r="E410" s="1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</row>
    <row r="411" spans="1:51" ht="13.5" customHeight="1">
      <c r="A411" s="1"/>
      <c r="B411" s="1"/>
      <c r="C411" s="1"/>
      <c r="D411" s="1"/>
      <c r="E411" s="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</row>
    <row r="412" spans="1:51" ht="13.5" customHeight="1">
      <c r="A412" s="1"/>
      <c r="B412" s="1"/>
      <c r="C412" s="1"/>
      <c r="D412" s="1"/>
      <c r="E412" s="1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</row>
    <row r="413" spans="1:51" ht="13.5" customHeight="1">
      <c r="A413" s="1"/>
      <c r="B413" s="1"/>
      <c r="C413" s="1"/>
      <c r="D413" s="1"/>
      <c r="E413" s="1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</row>
    <row r="414" spans="6:28" ht="12.75"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</row>
    <row r="415" spans="6:28" ht="12.75"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</row>
    <row r="416" spans="6:28" ht="12.75"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</row>
    <row r="417" spans="6:28" ht="12.75"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</row>
    <row r="418" spans="6:28" ht="12.75"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</row>
    <row r="419" spans="6:28" ht="12.75"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</row>
    <row r="420" spans="6:28" ht="12.75"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</row>
    <row r="421" spans="6:28" ht="12.75"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</row>
    <row r="422" spans="6:28" ht="12.75"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</row>
    <row r="423" spans="6:28" ht="12.75"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</row>
    <row r="424" spans="6:28" ht="12.75"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</row>
    <row r="425" spans="6:28" ht="12.75"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</row>
    <row r="426" spans="6:28" ht="12.75"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</row>
    <row r="427" spans="6:28" ht="12.75"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</row>
    <row r="428" spans="6:28" ht="12.75"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</row>
    <row r="429" spans="6:28" ht="12.75"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</row>
    <row r="430" spans="6:28" ht="12.75"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</row>
    <row r="431" spans="6:28" ht="12.75"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</row>
    <row r="432" spans="6:28" ht="12.75"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</row>
    <row r="433" spans="6:28" ht="12.75"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</row>
    <row r="434" spans="6:28" ht="12.75"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</row>
    <row r="435" spans="6:28" ht="12.75"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</row>
    <row r="436" spans="6:28" ht="12.75"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</row>
    <row r="437" spans="6:28" ht="12.75"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</row>
    <row r="438" spans="6:28" ht="12.75"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</row>
    <row r="439" spans="6:28" ht="12.75"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</row>
    <row r="440" spans="6:28" ht="12.75"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</row>
    <row r="441" spans="6:28" ht="12.75"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</row>
    <row r="442" spans="6:28" ht="12.75"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</row>
    <row r="443" spans="6:28" ht="12.75"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</row>
  </sheetData>
  <sheetProtection/>
  <mergeCells count="15">
    <mergeCell ref="T4:T5"/>
    <mergeCell ref="U4:W4"/>
    <mergeCell ref="X4:X5"/>
    <mergeCell ref="Y4:Y5"/>
    <mergeCell ref="I60:J60"/>
    <mergeCell ref="C2:AB2"/>
    <mergeCell ref="C3:E5"/>
    <mergeCell ref="F3:F5"/>
    <mergeCell ref="G3:S3"/>
    <mergeCell ref="T3:AB3"/>
    <mergeCell ref="G4:G5"/>
    <mergeCell ref="H4:K4"/>
    <mergeCell ref="L4:O4"/>
    <mergeCell ref="P4:S4"/>
    <mergeCell ref="Z4:AB4"/>
  </mergeCells>
  <printOptions horizontalCentered="1"/>
  <pageMargins left="0.1968503937007874" right="0.1968503937007874" top="0.7480314960629921" bottom="0" header="0" footer="0"/>
  <pageSetup firstPageNumber="1" useFirstPageNumber="1" horizontalDpi="600" verticalDpi="600" orientation="landscape" scale="55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Danchikov</dc:creator>
  <cp:keywords/>
  <dc:description/>
  <cp:lastModifiedBy>Игорь</cp:lastModifiedBy>
  <cp:lastPrinted>2014-05-19T11:34:54Z</cp:lastPrinted>
  <dcterms:created xsi:type="dcterms:W3CDTF">2007-07-27T06:36:16Z</dcterms:created>
  <dcterms:modified xsi:type="dcterms:W3CDTF">2017-01-09T13:34:02Z</dcterms:modified>
  <cp:category/>
  <cp:version/>
  <cp:contentType/>
  <cp:contentStatus/>
</cp:coreProperties>
</file>